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<sst xmlns="http://schemas.openxmlformats.org/spreadsheetml/2006/main" count="110" uniqueCount="110">
  <si>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</si>
  <si>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</si>
  <si>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CUISSES DE CANARD AUX OLIVES</t>
  </si>
  <si>
    <t>Code</t>
  </si>
  <si>
    <t>GRO_CDC_097A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</si>
  <si>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</si>
  <si>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</si>
  <si>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</si>
  <si>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</si>
  <si>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</si>
  <si>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</si>
  <si>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</si>
  <si>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</si>
  <si>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</si>
  <si>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</si>
  <si>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</si>
  <si>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</si>
  <si>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</si>
  <si>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</si>
  <si>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</si>
  <si>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</si>
  <si>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</si>
  <si>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</si>
  <si>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</si>
  <si>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</si>
  <si>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</si>
  <si>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</si>
  <si>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</si>
  <si>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</si>
  <si>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</si>
  <si>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</si>
  <si>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</si>
  <si>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</si>
  <si>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</si>
  <si>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</si>
  <si>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</si>
  <si>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</si>
  <si>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</si>
  <si>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</si>
  <si>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</si>
  <si>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</si>
  <si>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</si>
  <si>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RNME101413</t>
  </si>
  <si>
    <t>Olive verte dénoyautée boîte 5/1</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</si>
  <si>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</si>
  <si>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</si>
  <si>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</si>
  <si>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</si>
  <si>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</si>
  <si>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</si>
  <si>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</si>
  <si>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</si>
  <si>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</si>
  <si>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</si>
  <si>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</si>
  <si>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</si>
  <si>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</si>
  <si>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</si>
  <si>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</si>
  <si>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</si>
  <si>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</si>
  <si>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</si>
  <si>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</si>
  <si>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</si>
  <si>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</si>
  <si>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</si>
  <si>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</si>
  <si>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</si>
  <si>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Olive verte dénoyautée boîte 5/1</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</si>
  <si>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</si>
  <si>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</si>
  <si>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</si>
  <si>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</si>
  <si>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</si>
  <si>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</si>
  <si>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</si>
  <si>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</si>
  <si>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</si>
  <si>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</si>
  <si>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</si>
  <si>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Madère (cuisson sauce)</t>
  </si>
  <si>
    <t>Recette</t>
  </si>
  <si>
    <t>#</t>
  </si>
  <si>
    <t>Verbe</t>
  </si>
  <si>
    <t>Étape</t>
  </si>
  <si>
    <t>Précision technique</t>
  </si>
  <si>
    <t>Durée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</si>
  <si>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</si>
  <si>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</si>
  <si>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</si>
  <si>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</si>
  <si>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</si>
  <si>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</si>
  <si>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</si>
  <si>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</si>
  <si>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</si>
  <si>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AUX OLIVES</t>
  </si>
  <si>
    <t>CUISSES DE CANARD AUX OLIVES  GRO_CDC_097A</t>
  </si>
  <si>
    <t>5.</t>
  </si>
  <si>
    <t>8.</t>
  </si>
  <si>
    <t>↳ CUISSES DE CANARD POELEES (BASE)  GRO_CDC_097</t>
  </si>
  <si>
    <t>1.</t>
  </si>
  <si>
    <t>2.</t>
  </si>
  <si>
    <t>3.</t>
  </si>
  <si>
    <t xml:space="preserve">    Fond de canard reconstitue (collectivite)</t>
  </si>
  <si>
    <t xml:space="preserve">    Fond brun de veau reconstitue (collectivite)</t>
  </si>
  <si>
    <t>4.</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</si>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</sst>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359.17155</v>
      </c>
    </row>
    <row r="12">
      <c r="A12" t="s" s="3">
        <v>16</v>
      </c>
      <c r="B12" s="4">
        <v>3.5917155</v>
      </c>
    </row>
    <row r="13">
      <c r="A13"/>
      <c r="B13"/>
    </row>
    <row r="14">
      <c r="A14" t="s" s="5">
        <v>17</v>
      </c>
      <c r="B14" t="s" s="5">
        <v>14</v>
      </c>
    </row>
    <row r="15">
      <c r="A15" t="s" s="5">
        <v>18</v>
      </c>
      <c r="B15" s="6">
        <v>359.17155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E10*14.95</f>
        <v>29.9</v>
      </c>
    </row>
    <row r="11">
      <c r="A11" t="s">
        <v>46</v>
      </c>
      <c r="B11" t="s">
        <v>47</v>
      </c>
      <c r="C11" t="s">
        <v>48</v>
      </c>
      <c r="D11" s="9">
        <v>2</v>
      </c>
      <c r="E11" s="11">
        <f>D11*$B$2</f>
        <v>2</v>
      </c>
      <c r="F11" t="s">
        <v>45</v>
      </c>
      <c r="G11" s="4">
        <f>E11*24.02</f>
        <v>48.04</v>
      </c>
    </row>
    <row r="12">
      <c r="A12" t="s">
        <v>49</v>
      </c>
      <c r="B12" t="s">
        <v>50</v>
      </c>
      <c r="C12" t="s">
        <v>51</v>
      </c>
      <c r="D12" s="9">
        <v>0.25</v>
      </c>
      <c r="E12" s="11">
        <f>D12*$B$2</f>
        <v>0.25</v>
      </c>
      <c r="F12" t="s">
        <v>41</v>
      </c>
      <c r="G12" s="4">
        <f>E12*0</f>
        <v>0</v>
      </c>
    </row>
    <row r="13">
      <c r="A13" t="s">
        <v>52</v>
      </c>
      <c r="B13" t="s">
        <v>53</v>
      </c>
      <c r="C13" t="s">
        <v>51</v>
      </c>
      <c r="D13" s="9">
        <v>0.25</v>
      </c>
      <c r="E13" s="11">
        <f>D13*$B$2</f>
        <v>0.25</v>
      </c>
      <c r="F13" t="s">
        <v>41</v>
      </c>
      <c r="G13" s="4">
        <f>E13*0</f>
        <v>0</v>
      </c>
    </row>
    <row r="14">
      <c r="A14" t="s">
        <v>54</v>
      </c>
      <c r="B14" t="s">
        <v>55</v>
      </c>
      <c r="C14" t="s">
        <v>56</v>
      </c>
      <c r="D14" s="9">
        <v>0.073</v>
      </c>
      <c r="E14" s="11">
        <f>D14*$B$2</f>
        <v>0.073</v>
      </c>
      <c r="F14" t="s">
        <v>41</v>
      </c>
      <c r="G14" s="4">
        <f>E14*0.35</f>
        <v>0.02555</v>
      </c>
    </row>
    <row r="15">
      <c r="A15" t="s">
        <v>57</v>
      </c>
      <c r="B15" t="s">
        <v>58</v>
      </c>
      <c r="C15" t="s">
        <v>59</v>
      </c>
      <c r="D15" s="9">
        <v>22.5</v>
      </c>
      <c r="E15" s="11">
        <f>D15*$B$2</f>
        <v>22.5</v>
      </c>
      <c r="F15" t="s">
        <v>41</v>
      </c>
      <c r="G15" s="4">
        <f>E15*12.37</f>
        <v>278.325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100</v>
      </c>
      <c r="E3" t="s">
        <v>24</v>
      </c>
      <c r="F3" t="s">
        <v>66</v>
      </c>
    </row>
    <row r="4">
      <c r="A4">
        <v>1</v>
      </c>
      <c r="B4" t="s">
        <v>68</v>
      </c>
      <c r="C4" t="s">
        <v>69</v>
      </c>
      <c r="D4" s="11">
        <v>2</v>
      </c>
      <c r="E4" t="s">
        <v>45</v>
      </c>
      <c r="F4" t="s">
        <v>44</v>
      </c>
    </row>
    <row r="5">
      <c r="A5">
        <v>2</v>
      </c>
      <c r="B5" t="s">
        <v>70</v>
      </c>
      <c r="C5" t="s">
        <v>69</v>
      </c>
      <c r="D5" s="11">
        <v>22.5</v>
      </c>
      <c r="E5" t="s">
        <v>41</v>
      </c>
      <c r="F5" t="s">
        <v>59</v>
      </c>
    </row>
    <row r="6">
      <c r="A6">
        <v>2</v>
      </c>
      <c r="B6" t="s">
        <v>71</v>
      </c>
      <c r="C6" t="s">
        <v>69</v>
      </c>
      <c r="D6" s="11">
        <v>0.073</v>
      </c>
      <c r="E6" t="s">
        <v>41</v>
      </c>
      <c r="F6" t="s">
        <v>56</v>
      </c>
    </row>
    <row r="7">
      <c r="A7">
        <v>2</v>
      </c>
      <c r="B7" t="s">
        <v>72</v>
      </c>
      <c r="C7" t="s">
        <v>69</v>
      </c>
      <c r="D7" s="11">
        <v>0.007</v>
      </c>
      <c r="E7" t="s">
        <v>41</v>
      </c>
      <c r="F7" t="s">
        <v>40</v>
      </c>
    </row>
    <row r="8">
      <c r="A8">
        <v>2</v>
      </c>
      <c r="B8" t="s">
        <v>73</v>
      </c>
      <c r="C8" t="s">
        <v>65</v>
      </c>
      <c r="D8" s="11">
        <v>5</v>
      </c>
      <c r="E8" t="s">
        <v>34</v>
      </c>
      <c r="F8" t="s">
        <v>74</v>
      </c>
    </row>
    <row r="9">
      <c r="A9">
        <v>3</v>
      </c>
      <c r="B9" t="s">
        <v>75</v>
      </c>
      <c r="C9" t="s">
        <v>69</v>
      </c>
      <c r="D9" s="11">
        <v>4.75</v>
      </c>
      <c r="E9" t="s">
        <v>34</v>
      </c>
      <c r="F9" t="s">
        <v>37</v>
      </c>
    </row>
    <row r="10">
      <c r="A10">
        <v>3</v>
      </c>
      <c r="B10" t="s">
        <v>76</v>
      </c>
      <c r="C10" t="s">
        <v>69</v>
      </c>
      <c r="D10" s="11">
        <v>0.25</v>
      </c>
      <c r="E10" t="s">
        <v>41</v>
      </c>
      <c r="F10" t="s">
        <v>51</v>
      </c>
    </row>
    <row r="11">
      <c r="A11">
        <v>2</v>
      </c>
      <c r="B11" t="s">
        <v>77</v>
      </c>
      <c r="C11" t="s">
        <v>65</v>
      </c>
      <c r="D11" s="11">
        <v>10</v>
      </c>
      <c r="E11" t="s">
        <v>34</v>
      </c>
      <c r="F11" t="s">
        <v>74</v>
      </c>
    </row>
    <row r="12">
      <c r="A12">
        <v>3</v>
      </c>
      <c r="B12" t="s">
        <v>75</v>
      </c>
      <c r="C12" t="s">
        <v>69</v>
      </c>
      <c r="D12" s="11">
        <v>9.75</v>
      </c>
      <c r="E12" t="s">
        <v>34</v>
      </c>
      <c r="F12" t="s">
        <v>37</v>
      </c>
    </row>
    <row r="13">
      <c r="A13">
        <v>3</v>
      </c>
      <c r="B13" t="s">
        <v>78</v>
      </c>
      <c r="C13" t="s">
        <v>69</v>
      </c>
      <c r="D13" s="11">
        <v>0.25</v>
      </c>
      <c r="E13" t="s">
        <v>41</v>
      </c>
      <c r="F13" t="s">
        <v>51</v>
      </c>
    </row>
    <row r="14">
      <c r="A14">
        <v>2</v>
      </c>
      <c r="B14" t="s">
        <v>79</v>
      </c>
      <c r="C14" t="s">
        <v>69</v>
      </c>
      <c r="D14" s="11">
        <v>2</v>
      </c>
      <c r="E14" t="s">
        <v>34</v>
      </c>
      <c r="F14" t="s">
        <v>48</v>
      </c>
    </row>
    <row r="15">
      <c r="A15">
        <v>1</v>
      </c>
      <c r="B15" t="s">
        <v>80</v>
      </c>
      <c r="C15" t="s">
        <v>69</v>
      </c>
      <c r="D15" s="11">
        <v>0.5</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5</v>
      </c>
      <c r="C2"/>
      <c r="D2" t="inlineStr" s="14">
        <is>
          <t>Garniture aux olives — Mettre les olives vertes dans un bac GN 1/1 perfore. Passer 3 minutes au four vapeur. Ajouter et repartir dans les bacs, 5 minutes avant la fin de cuisson, les olives et le Madere. Agiter les bacs de facon a lier l'ensemble des elements.</t>
        </is>
      </c>
      <c r="E2" t="s" s="14"/>
      <c r="F2"/>
    </row>
    <row r="3">
      <c r="A3" t="s">
        <v>2</v>
      </c>
      <c r="B3">
        <v>8</v>
      </c>
      <c r="C3"/>
      <c r="D3" t="s" s="14">
        <v>87</v>
      </c>
      <c r="E3" t="s" s="14"/>
      <c r="F3"/>
    </row>
    <row r="4">
      <c r="A4" t="s">
        <v>88</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88</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88</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88</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88</v>
      </c>
      <c r="B8">
        <v>8</v>
      </c>
      <c r="C8"/>
      <c r="D8" t="s" s="14">
        <v>87</v>
      </c>
      <c r="E8" t="s" s="14"/>
      <c r="F8"/>
    </row>
    <row r="9">
      <c r="A9" t="s">
        <v>89</v>
      </c>
      <c r="B9">
        <v>1</v>
      </c>
      <c r="C9" t="s">
        <v>90</v>
      </c>
      <c r="D9" t="s" s="14">
        <v>91</v>
      </c>
      <c r="E9" t="s" s="14">
        <v>92</v>
      </c>
      <c r="F9"/>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96</v>
      </c>
      <c r="B1"/>
      <c r="C1"/>
      <c r="D1"/>
    </row>
    <row r="2">
      <c r="A2" t="str" s="15">
        <f>"GRO_CDC_097A · GRO.VOLAILLE · référence : "&amp;Besoins!B3&amp;" "&amp;Besoins!C3&amp;" · multiplicateur réglable sur la feuille ""Besoins"""</f>
        <v>GRO_CDC_097A · GRO.VOLAILLE · référence : 100 pc · multiplicateur réglable sur la feuille </v>
      </c>
      <c r="B2"/>
      <c r="C2"/>
      <c r="D2"/>
    </row>
    <row r="3">
      <c r="A3"/>
      <c r="B3"/>
      <c r="C3"/>
      <c r="D3"/>
    </row>
    <row r="4">
      <c r="A4" t="s" s="16">
        <v>97</v>
      </c>
      <c r="B4"/>
      <c r="C4"/>
      <c r="D4"/>
    </row>
    <row r="5">
      <c r="A5" t="s" s="17">
        <v>98</v>
      </c>
      <c r="B5" t="str" s="14">
        <f>Procedure!D2</f>
        <v>Garniture aux olives — Mettre les olives vertes dans un bac GN 1/1 perfore. Passer 3 minutes au four vapeur. Ajouter et repartir dans les bacs, 5 minutes avant la fin de cuisson, les olives et le Madere. Agiter les bacs de facon a lier l'ensemble des elements.</v>
      </c>
      <c r="C5"/>
      <c r="D5"/>
    </row>
    <row r="6">
      <c r="A6"/>
      <c r="B6" t="str">
        <f>Besoins!B10</f>
        <v>Olive verte dénoyautée boîte 5/1</v>
      </c>
      <c r="C6" s="11">
        <f>Besoins!E10</f>
        <v>2</v>
      </c>
      <c r="D6" t="str">
        <f>Besoins!F10</f>
        <v>u</v>
      </c>
    </row>
    <row r="7">
      <c r="A7"/>
      <c r="B7" t="str">
        <f>Besoins!B7</f>
        <v>Madère (cuisson sauce)</v>
      </c>
      <c r="C7" s="11">
        <f>Besoins!E7</f>
        <v>0.5</v>
      </c>
      <c r="D7" t="str">
        <f>Besoins!F7</f>
        <v>lt</v>
      </c>
    </row>
    <row r="8">
      <c r="A8" t="s" s="17">
        <v>99</v>
      </c>
      <c r="B8" t="str" s="14">
        <f>Procedure!D3</f>
        <v>Dresser et servir — Dresser la cuisse de canard a l'assiette. Napper de fond de poelage. Accompagner avec la garniture choisie.</v>
      </c>
      <c r="C8"/>
      <c r="D8"/>
    </row>
    <row r="9">
      <c r="A9"/>
      <c r="B9"/>
      <c r="C9"/>
      <c r="D9"/>
    </row>
    <row r="10">
      <c r="A10" t="s" s="16">
        <v>100</v>
      </c>
      <c r="B10"/>
      <c r="C10"/>
      <c r="D10"/>
    </row>
    <row r="11">
      <c r="A11" t="s" s="17">
        <v>101</v>
      </c>
      <c r="B11" t="str" s="14">
        <f>Procedure!D4</f>
        <v>Mise en place du poste de travail — Verifier les DLC, peser les denrees, selectionner le materiel necessaire. Laver et desinfecter le materiel et le poste de travail en suivant les protocoles.</v>
      </c>
      <c r="C11"/>
      <c r="D11"/>
    </row>
    <row r="12">
      <c r="A12" t="s" s="17">
        <v>102</v>
      </c>
      <c r="B12" t="str" s="14">
        <f>Procedure!D5</f>
        <v>Preparations preliminaires — Deconditionner les cuisses de canard suivant les procedures. Parer les cuisses. Reserver au froid dans un bac GN 2/1 H 250 en polycarbonate muni d'une grille egouttoir et d'un couvercle.</v>
      </c>
      <c r="C12"/>
      <c r="D12"/>
    </row>
    <row r="13">
      <c r="A13"/>
      <c r="B13" t="str">
        <f>Besoins!B15</f>
        <v>Cuisses de canard UE</v>
      </c>
      <c r="C13" s="11">
        <f>Besoins!E15</f>
        <v>22.5</v>
      </c>
      <c r="D13" t="str">
        <f>Besoins!F15</f>
        <v>kg</v>
      </c>
    </row>
    <row r="14">
      <c r="A14" t="s" s="17">
        <v>103</v>
      </c>
      <c r="B14"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4"/>
      <c r="D14"/>
    </row>
    <row r="15">
      <c r="A15"/>
      <c r="B15" t="s">
        <v>104</v>
      </c>
      <c r="C15" s="11">
        <f>'Besoins'!$B$2*5</f>
        <v>5</v>
      </c>
      <c r="D15" t="s">
        <v>34</v>
      </c>
    </row>
    <row r="16">
      <c r="A16"/>
      <c r="B16" t="s">
        <v>105</v>
      </c>
      <c r="C16" s="11">
        <f>'Besoins'!$B$2*10</f>
        <v>10</v>
      </c>
      <c r="D16" t="s">
        <v>34</v>
      </c>
    </row>
    <row r="17">
      <c r="A17" t="s" s="17">
        <v>106</v>
      </c>
      <c r="B17"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7"/>
      <c r="D17"/>
    </row>
    <row r="18">
      <c r="A18"/>
      <c r="B18" t="str">
        <f>Besoins!B14</f>
        <v>Sel fin de cuisine</v>
      </c>
      <c r="C18" s="11">
        <f>Besoins!E14</f>
        <v>0.073</v>
      </c>
      <c r="D18" t="str">
        <f>Besoins!F14</f>
        <v>kg</v>
      </c>
    </row>
    <row r="19">
      <c r="A19"/>
      <c r="B19" t="str">
        <f>Besoins!B9</f>
        <v>Poivre noir moulu</v>
      </c>
      <c r="C19" s="11">
        <f>Besoins!E9</f>
        <v>0.007</v>
      </c>
      <c r="D19" t="str">
        <f>Besoins!F9</f>
        <v>kg</v>
      </c>
    </row>
    <row r="20">
      <c r="A20"/>
      <c r="B20" t="str">
        <f>Besoins!B11</f>
        <v>Vin blanc bib 10L UE</v>
      </c>
      <c r="C20" s="11">
        <f>Besoins!E11</f>
        <v>2</v>
      </c>
      <c r="D20" t="str">
        <f>Besoins!F11</f>
        <v>lt</v>
      </c>
    </row>
    <row r="21">
      <c r="A21" t="s" s="17">
        <v>99</v>
      </c>
      <c r="B21" t="str" s="14">
        <f>Procedure!D8</f>
        <v>Dresser et servir — Dresser la cuisse de canard a l'assiette. Napper de fond de poelage. Accompagner avec la garniture choisie.</v>
      </c>
      <c r="C21"/>
      <c r="D21"/>
    </row>
    <row r="22">
      <c r="A22"/>
      <c r="B22"/>
      <c r="C22"/>
      <c r="D22"/>
    </row>
    <row r="23">
      <c r="A23" t="s" s="16">
        <v>107</v>
      </c>
      <c r="B23"/>
      <c r="C23"/>
      <c r="D23"/>
    </row>
    <row r="24">
      <c r="A24" t="s" s="17">
        <v>101</v>
      </c>
      <c r="B24" t="str" s="14">
        <f>"[DÉLAYER] "&amp;Procedure!D9</f>
        <v>[DÉLAYER] Delayer la poudre dans l'eau bouillante ou froide en fouettant, puis porter a ebullition en remuant regulierement pendant 3 minutes.</v>
      </c>
      <c r="C24"/>
      <c r="D24"/>
    </row>
    <row r="25">
      <c r="A25"/>
      <c r="B25" t="s">
        <v>108</v>
      </c>
      <c r="C25" s="11">
        <f>'Besoins'!$B$2*4.75</f>
        <v>4.75</v>
      </c>
      <c r="D25" t="s">
        <v>34</v>
      </c>
    </row>
    <row r="26">
      <c r="A26"/>
      <c r="B26" t="str">
        <f>Besoins!B13</f>
        <v>Jus de Canard Premium Deshydrate (CHEF)</v>
      </c>
      <c r="C26" s="11">
        <f>Besoins!E13</f>
        <v>0.25</v>
      </c>
      <c r="D26" t="str">
        <f>Besoins!F13</f>
        <v>kg</v>
      </c>
    </row>
    <row r="27">
      <c r="A27"/>
      <c r="B27" t="str" s="18">
        <f>"ℹ "&amp;Procedure!E9</f>
        <v>ℹ</v>
      </c>
      <c r="C27"/>
      <c r="D27"/>
    </row>
    <row r="28">
      <c r="A28"/>
      <c r="B28"/>
      <c r="C28"/>
      <c r="D28"/>
    </row>
    <row r="29">
      <c r="A29" t="s" s="16">
        <v>109</v>
      </c>
      <c r="B29"/>
      <c r="C29"/>
      <c r="D29"/>
    </row>
    <row r="30">
      <c r="A30" t="s" s="17">
        <v>101</v>
      </c>
      <c r="B30" t="str" s="14">
        <f>"[DISSOUDRE] "&amp;Procedure!D10</f>
        <v>[DISSOUDRE] Délayer la poudre dans l'eau froide en fouettant, puis porter à ébullition en remuant régulièrement.</v>
      </c>
      <c r="C30"/>
      <c r="D30"/>
    </row>
    <row r="31">
      <c r="A31"/>
      <c r="B31" t="s">
        <v>108</v>
      </c>
      <c r="C31" s="11">
        <f>'Besoins'!$B$2*9.75</f>
        <v>9.75</v>
      </c>
      <c r="D31" t="s">
        <v>34</v>
      </c>
    </row>
    <row r="32">
      <c r="A32"/>
      <c r="B32" t="str">
        <f>Besoins!B12</f>
        <v>Fonds Brun Lié (Knorr Professional)</v>
      </c>
      <c r="C32" s="11">
        <f>Besoins!E12</f>
        <v>0.25</v>
      </c>
      <c r="D32" t="str">
        <f>Besoins!F12</f>
        <v>kg</v>
      </c>
    </row>
    <row r="33">
      <c r="A33"/>
      <c r="B33"/>
      <c r="C33"/>
      <c r="D33"/>
    </row>
    <row r="34">
      <c r="A34" t="s" s="19">
        <v>21</v>
      </c>
      <c r="B34"/>
      <c r="C34"/>
      <c r="D34"/>
    </row>
  </sheetData>
  <sheetProtection sheet="1" formatRows="0" formatColumns="0"/>
  <mergeCells count="17">
    <mergeCell ref="A1:D1"/>
    <mergeCell ref="A2:D2"/>
    <mergeCell ref="A4:D4"/>
    <mergeCell ref="B5:D5"/>
    <mergeCell ref="B8:D8"/>
    <mergeCell ref="A10:D10"/>
    <mergeCell ref="B11:D11"/>
    <mergeCell ref="B12:D12"/>
    <mergeCell ref="B14:D14"/>
    <mergeCell ref="B17:D17"/>
    <mergeCell ref="B21:D21"/>
    <mergeCell ref="A23:D23"/>
    <mergeCell ref="B24:D24"/>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2026-09-15T23:20:15Z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2026-09-15T23:20:15Z</dcterms:modified>
  <cp:revision>1</cp:revision>
</cp:coreProperties>
</file>