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<sst xmlns="http://schemas.openxmlformats.org/spreadsheetml/2006/main" count="103" uniqueCount="103">
  <si>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</si>
  <si>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</si>
  <si>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POULET BASQUAISE</t>
  </si>
  <si>
    <t>Code</t>
  </si>
  <si>
    <t>GRO_CDC_091</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</si>
  <si>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</si>
  <si>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</si>
  <si>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</si>
  <si>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</si>
  <si>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</si>
  <si>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</si>
  <si>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</si>
  <si>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</si>
  <si>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</si>
  <si>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</si>
  <si>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</si>
  <si>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</si>
  <si>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</si>
  <si>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</si>
  <si>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</si>
  <si>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</si>
  <si>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</si>
  <si>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</si>
  <si>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</si>
  <si>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</si>
  <si>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</si>
  <si>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</si>
  <si>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</si>
  <si>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</si>
  <si>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</si>
  <si>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</si>
  <si>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EPI-PIMENT-ESPE</t>
  </si>
  <si>
    <t>Piment d'Espelette AOP poudre</t>
  </si>
  <si>
    <t>Épices en poudre et graines</t>
  </si>
  <si>
    <t>kg</t>
  </si>
  <si>
    <t>EPI-POIVRE-NOIR</t>
  </si>
  <si>
    <t>Poivre noir moulu</t>
  </si>
  <si>
    <t>FLEUR-THYM</t>
  </si>
  <si>
    <t>Fleur de thym dehydratee</t>
  </si>
  <si>
    <t>Herbes aromatiques séchées</t>
  </si>
  <si>
    <t>RNME1014107</t>
  </si>
  <si>
    <t>Vin blanc bib 10L UE</t>
  </si>
  <si>
    <t>Boissons</t>
  </si>
  <si>
    <t>u</t>
  </si>
  <si>
    <t>HUI-OLIVE-VP</t>
  </si>
  <si>
    <t>Huile d'olive vierge pure</t>
  </si>
  <si>
    <t>Huiles végétales</t>
  </si>
  <si>
    <t>lt</t>
  </si>
  <si>
    <t>MARG-PATISSERIE</t>
  </si>
  <si>
    <t>Margarine de pâtisserie 80% MG</t>
  </si>
  <si>
    <t>Beurres et margarines</t>
  </si>
  <si>
    <t>RNM4520201</t>
  </si>
  <si>
    <t>TOMATE ronde U.E. biologique</t>
  </si>
  <si>
    <t>Fruits et légumes bio</t>
  </si>
  <si>
    <t>SEL-FIN</t>
  </si>
  <si>
    <t>Sel fin de cuisine</t>
  </si>
  <si>
    <t>Sels et condiments de base</t>
  </si>
  <si>
    <t>RNMS00812</t>
  </si>
  <si>
    <t>Ail haché IQF</t>
  </si>
  <si>
    <t>Légumes surgelés</t>
  </si>
  <si>
    <t>RNMS00866</t>
  </si>
  <si>
    <t>Poivrons verts rouges en lanières surgelés</t>
  </si>
  <si>
    <t>RNMS00780</t>
  </si>
  <si>
    <t>Oignons émincés surgelés</t>
  </si>
  <si>
    <t>Pommes de terre surgelées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</si>
  <si>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</si>
  <si>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</si>
  <si>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</si>
  <si>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</si>
  <si>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</si>
  <si>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</si>
  <si>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</si>
  <si>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</si>
  <si>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</si>
  <si>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</si>
  <si>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</si>
  <si>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</si>
  <si>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TOMATE ronde U.E. biologique</t>
  </si>
  <si>
    <t xml:space="preserve">    ↳ Poivrons verts rouges en lanières surgelés</t>
  </si>
  <si>
    <t xml:space="preserve">    ↳ Oignons émincés surgelés</t>
  </si>
  <si>
    <t xml:space="preserve">    ↳ Ail haché IQF</t>
  </si>
  <si>
    <t xml:space="preserve">    ↳ Vin blanc bib 10L UE</t>
  </si>
  <si>
    <t xml:space="preserve">    ↳ Huile d'olive vierge pure</t>
  </si>
  <si>
    <t xml:space="preserve">    ↳ Fleur de thym dehydratee</t>
  </si>
  <si>
    <t xml:space="preserve">    ↳ Piment d'Espelette AOP poudre</t>
  </si>
  <si>
    <t xml:space="preserve">    ↳ Sel fin de cuisine</t>
  </si>
  <si>
    <t xml:space="preserve">    ↳ Poivre noir moulu</t>
  </si>
  <si>
    <t xml:space="preserve">    ↳ Margarine de pâtisserie 80% MG</t>
  </si>
  <si>
    <t>Recette</t>
  </si>
  <si>
    <t>#</t>
  </si>
  <si>
    <t>Verbe</t>
  </si>
  <si>
    <t>Étape</t>
  </si>
  <si>
    <t>Précision technique</t>
  </si>
  <si>
    <t>Durée</t>
  </si>
  <si>
    <t>Servir — Servez dans une assiette une cuisse de poulet accompagnee de piperade.</t>
  </si>
  <si>
    <t>Fiche technique — POULET BASQUAISE</t>
  </si>
  <si>
    <t>POULET BASQUAISE  GRO_CDC_091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</si>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</sst>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1045.84105</v>
      </c>
    </row>
    <row r="12">
      <c r="A12" t="s" s="3">
        <v>16</v>
      </c>
      <c r="B12" s="4">
        <v>10.4584105</v>
      </c>
    </row>
    <row r="13">
      <c r="A13"/>
      <c r="B13"/>
    </row>
    <row r="14">
      <c r="A14" t="s" s="5">
        <v>17</v>
      </c>
      <c r="B14" t="s" s="5">
        <v>14</v>
      </c>
    </row>
    <row r="15">
      <c r="A15" t="s" s="5">
        <v>18</v>
      </c>
      <c r="B15" s="6">
        <v>1045.84105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E7*75</f>
        <v>0.45</v>
      </c>
    </row>
    <row r="8">
      <c r="A8" t="s">
        <v>35</v>
      </c>
      <c r="B8" t="s">
        <v>36</v>
      </c>
      <c r="C8" t="s">
        <v>33</v>
      </c>
      <c r="D8" s="9">
        <v>0.007</v>
      </c>
      <c r="E8" s="11">
        <f>D8*$B$2</f>
        <v>0.007</v>
      </c>
      <c r="F8" t="s">
        <v>34</v>
      </c>
      <c r="G8" s="4">
        <f>E8*12.5</f>
        <v>0.0875</v>
      </c>
    </row>
    <row r="9">
      <c r="A9" t="s">
        <v>37</v>
      </c>
      <c r="B9" t="s">
        <v>38</v>
      </c>
      <c r="C9" t="s">
        <v>39</v>
      </c>
      <c r="D9" s="9">
        <v>0.03</v>
      </c>
      <c r="E9" s="11">
        <f>D9*$B$2</f>
        <v>0.03</v>
      </c>
      <c r="F9" t="s">
        <v>34</v>
      </c>
      <c r="G9" s="4">
        <f>E9*28</f>
        <v>0.84</v>
      </c>
    </row>
    <row r="10">
      <c r="A10" t="s">
        <v>40</v>
      </c>
      <c r="B10" t="s">
        <v>41</v>
      </c>
      <c r="C10" t="s">
        <v>42</v>
      </c>
      <c r="D10" s="9">
        <v>3</v>
      </c>
      <c r="E10" s="11">
        <f>D10*$B$2</f>
        <v>3</v>
      </c>
      <c r="F10" t="s">
        <v>43</v>
      </c>
      <c r="G10" s="4">
        <f>E10*24.02</f>
        <v>72.06</v>
      </c>
    </row>
    <row r="11">
      <c r="A11" t="s">
        <v>44</v>
      </c>
      <c r="B11" t="s">
        <v>45</v>
      </c>
      <c r="C11" t="s">
        <v>46</v>
      </c>
      <c r="D11" s="9">
        <v>1</v>
      </c>
      <c r="E11" s="11">
        <f>D11*$B$2</f>
        <v>1</v>
      </c>
      <c r="F11" t="s">
        <v>47</v>
      </c>
      <c r="G11" s="4">
        <f>E11*5.8</f>
        <v>5.8</v>
      </c>
    </row>
    <row r="12">
      <c r="A12" t="s">
        <v>48</v>
      </c>
      <c r="B12" t="s">
        <v>49</v>
      </c>
      <c r="C12" t="s">
        <v>50</v>
      </c>
      <c r="D12" s="9">
        <v>1</v>
      </c>
      <c r="E12" s="11">
        <f>D12*$B$2</f>
        <v>1</v>
      </c>
      <c r="F12" t="s">
        <v>34</v>
      </c>
      <c r="G12" s="4">
        <f>E12*3.6</f>
        <v>3.6</v>
      </c>
    </row>
    <row r="13">
      <c r="A13" t="s">
        <v>51</v>
      </c>
      <c r="B13" t="s">
        <v>52</v>
      </c>
      <c r="C13" t="s">
        <v>53</v>
      </c>
      <c r="D13" s="9">
        <v>18</v>
      </c>
      <c r="E13" s="11">
        <f>D13*$B$2</f>
        <v>18</v>
      </c>
      <c r="F13" t="s">
        <v>34</v>
      </c>
      <c r="G13" s="4">
        <f>E13*2.2</f>
        <v>39.6</v>
      </c>
    </row>
    <row r="14">
      <c r="A14" t="s">
        <v>54</v>
      </c>
      <c r="B14" t="s">
        <v>55</v>
      </c>
      <c r="C14" t="s">
        <v>56</v>
      </c>
      <c r="D14" s="9">
        <v>0.073</v>
      </c>
      <c r="E14" s="11">
        <f>D14*$B$2</f>
        <v>0.073</v>
      </c>
      <c r="F14" t="s">
        <v>34</v>
      </c>
      <c r="G14" s="4">
        <f>E14*0.35</f>
        <v>0.02555</v>
      </c>
    </row>
    <row r="15">
      <c r="A15" t="s">
        <v>57</v>
      </c>
      <c r="B15" t="s">
        <v>58</v>
      </c>
      <c r="C15" t="s">
        <v>59</v>
      </c>
      <c r="D15" s="9">
        <v>0.3</v>
      </c>
      <c r="E15" s="11">
        <f>D15*$B$2</f>
        <v>0.3</v>
      </c>
      <c r="F15" t="s">
        <v>34</v>
      </c>
      <c r="G15" s="4">
        <f>E15*9.26</f>
        <v>2.778</v>
      </c>
    </row>
    <row r="16">
      <c r="A16" t="s">
        <v>60</v>
      </c>
      <c r="B16" t="s">
        <v>61</v>
      </c>
      <c r="C16" t="s">
        <v>59</v>
      </c>
      <c r="D16" s="9">
        <v>15</v>
      </c>
      <c r="E16" s="11">
        <f>D16*$B$2</f>
        <v>15</v>
      </c>
      <c r="F16" t="s">
        <v>34</v>
      </c>
      <c r="G16" s="4">
        <f>E16*4.18</f>
        <v>62.7</v>
      </c>
    </row>
    <row r="17">
      <c r="A17" t="s">
        <v>62</v>
      </c>
      <c r="B17" t="s">
        <v>63</v>
      </c>
      <c r="C17" t="s">
        <v>64</v>
      </c>
      <c r="D17" s="9">
        <v>10</v>
      </c>
      <c r="E17" s="11">
        <f>D17*$B$2</f>
        <v>10</v>
      </c>
      <c r="F17" t="s">
        <v>34</v>
      </c>
      <c r="G17" s="4">
        <f>E17*3.89</f>
        <v>38.9</v>
      </c>
    </row>
    <row r="18">
      <c r="A18" t="s">
        <v>65</v>
      </c>
      <c r="B18" t="s">
        <v>66</v>
      </c>
      <c r="C18" t="s">
        <v>67</v>
      </c>
      <c r="D18" s="9">
        <v>100</v>
      </c>
      <c r="E18" s="11">
        <f>D18*$B$2</f>
        <v>100</v>
      </c>
      <c r="F18" t="s">
        <v>34</v>
      </c>
      <c r="G18" s="4">
        <f>E18*8.19</f>
        <v>819</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100</v>
      </c>
      <c r="E3" t="s">
        <v>24</v>
      </c>
      <c r="F3" t="s">
        <v>67</v>
      </c>
    </row>
    <row r="4">
      <c r="A4">
        <v>1</v>
      </c>
      <c r="B4" t="s">
        <v>77</v>
      </c>
      <c r="C4" t="s">
        <v>76</v>
      </c>
      <c r="D4" s="11">
        <v>18</v>
      </c>
      <c r="E4" t="s">
        <v>34</v>
      </c>
      <c r="F4" t="s">
        <v>53</v>
      </c>
    </row>
    <row r="5">
      <c r="A5">
        <v>1</v>
      </c>
      <c r="B5" t="s">
        <v>78</v>
      </c>
      <c r="C5" t="s">
        <v>76</v>
      </c>
      <c r="D5" s="11">
        <v>15</v>
      </c>
      <c r="E5" t="s">
        <v>34</v>
      </c>
      <c r="F5" t="s">
        <v>59</v>
      </c>
    </row>
    <row r="6">
      <c r="A6">
        <v>1</v>
      </c>
      <c r="B6" t="s">
        <v>79</v>
      </c>
      <c r="C6" t="s">
        <v>76</v>
      </c>
      <c r="D6" s="11">
        <v>10</v>
      </c>
      <c r="E6" t="s">
        <v>34</v>
      </c>
      <c r="F6" t="s">
        <v>64</v>
      </c>
    </row>
    <row r="7">
      <c r="A7">
        <v>1</v>
      </c>
      <c r="B7" t="s">
        <v>80</v>
      </c>
      <c r="C7" t="s">
        <v>76</v>
      </c>
      <c r="D7" s="11">
        <v>0.3</v>
      </c>
      <c r="E7" t="s">
        <v>34</v>
      </c>
      <c r="F7" t="s">
        <v>59</v>
      </c>
    </row>
    <row r="8">
      <c r="A8">
        <v>1</v>
      </c>
      <c r="B8" t="s">
        <v>81</v>
      </c>
      <c r="C8" t="s">
        <v>76</v>
      </c>
      <c r="D8" s="11">
        <v>3</v>
      </c>
      <c r="E8" t="s">
        <v>47</v>
      </c>
      <c r="F8" t="s">
        <v>42</v>
      </c>
    </row>
    <row r="9">
      <c r="A9">
        <v>1</v>
      </c>
      <c r="B9" t="s">
        <v>82</v>
      </c>
      <c r="C9" t="s">
        <v>76</v>
      </c>
      <c r="D9" s="11">
        <v>1</v>
      </c>
      <c r="E9" t="s">
        <v>47</v>
      </c>
      <c r="F9" t="s">
        <v>46</v>
      </c>
    </row>
    <row r="10">
      <c r="A10">
        <v>1</v>
      </c>
      <c r="B10" t="s">
        <v>83</v>
      </c>
      <c r="C10" t="s">
        <v>76</v>
      </c>
      <c r="D10" s="11">
        <v>0.03</v>
      </c>
      <c r="E10" t="s">
        <v>34</v>
      </c>
      <c r="F10" t="s">
        <v>39</v>
      </c>
    </row>
    <row r="11">
      <c r="A11">
        <v>1</v>
      </c>
      <c r="B11" t="s">
        <v>84</v>
      </c>
      <c r="C11" t="s">
        <v>76</v>
      </c>
      <c r="D11" s="11">
        <v>0.006</v>
      </c>
      <c r="E11" t="s">
        <v>34</v>
      </c>
      <c r="F11" t="s">
        <v>33</v>
      </c>
    </row>
    <row r="12">
      <c r="A12">
        <v>1</v>
      </c>
      <c r="B12" t="s">
        <v>85</v>
      </c>
      <c r="C12" t="s">
        <v>76</v>
      </c>
      <c r="D12" s="11">
        <v>0.073</v>
      </c>
      <c r="E12" t="s">
        <v>34</v>
      </c>
      <c r="F12" t="s">
        <v>56</v>
      </c>
    </row>
    <row r="13">
      <c r="A13">
        <v>1</v>
      </c>
      <c r="B13" t="s">
        <v>86</v>
      </c>
      <c r="C13" t="s">
        <v>76</v>
      </c>
      <c r="D13" s="11">
        <v>0.007</v>
      </c>
      <c r="E13" t="s">
        <v>34</v>
      </c>
      <c r="F13" t="s">
        <v>33</v>
      </c>
    </row>
    <row r="14">
      <c r="A14">
        <v>1</v>
      </c>
      <c r="B14" t="s">
        <v>87</v>
      </c>
      <c r="C14" t="s">
        <v>76</v>
      </c>
      <c r="D14" s="11">
        <v>1</v>
      </c>
      <c r="E14" t="s">
        <v>34</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Verifiez les DLC, pesez les denrees, selectionnez le materiel. Desinfectez le materiel et le poste de travail suivant la procedure.</t>
        </is>
      </c>
      <c r="E2" t="s" s="13"/>
      <c r="F2"/>
    </row>
    <row r="3">
      <c r="A3" t="s">
        <v>2</v>
      </c>
      <c r="B3">
        <v>2</v>
      </c>
      <c r="C3"/>
      <c r="D3" t="inlineStr" s="13">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t="s" s="13"/>
      <c r="F3"/>
    </row>
    <row r="4">
      <c r="A4" t="s">
        <v>2</v>
      </c>
      <c r="B4">
        <v>3</v>
      </c>
      <c r="C4"/>
      <c r="D4" t="inlineStr" s="13">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t="s" s="13"/>
      <c r="F4"/>
    </row>
    <row r="5">
      <c r="A5" t="s">
        <v>2</v>
      </c>
      <c r="B5">
        <v>4</v>
      </c>
      <c r="C5"/>
      <c r="D5" t="inlineStr" s="13">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t="s" s="13"/>
      <c r="F5"/>
    </row>
    <row r="6">
      <c r="A6" t="s">
        <v>2</v>
      </c>
      <c r="B6">
        <v>5</v>
      </c>
      <c r="C6"/>
      <c r="D6" t="inlineStr" s="13">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t="s" s="13"/>
      <c r="F6"/>
    </row>
    <row r="7">
      <c r="A7" t="s">
        <v>2</v>
      </c>
      <c r="B7">
        <v>6</v>
      </c>
      <c r="C7"/>
      <c r="D7" t="s" s="13">
        <v>94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95</v>
      </c>
      <c r="B1"/>
      <c r="C1"/>
      <c r="D1"/>
    </row>
    <row r="2">
      <c r="A2" t="str" s="14">
        <f>"GRO_CDC_091 · GRO.VOLAILLE · référence : "&amp;Besoins!B3&amp;" "&amp;Besoins!C3&amp;" · multiplicateur réglable sur la feuille ""Besoins"""</f>
        <v>GRO_CDC_091 · GRO.VOLAILLE · référence : 100 pc · multiplicateur réglable sur la feuille </v>
      </c>
      <c r="B2"/>
      <c r="C2"/>
      <c r="D2"/>
    </row>
    <row r="3">
      <c r="A3"/>
      <c r="B3"/>
      <c r="C3"/>
      <c r="D3"/>
    </row>
    <row r="4">
      <c r="A4" t="s" s="15">
        <v>96</v>
      </c>
      <c r="B4"/>
      <c r="C4"/>
      <c r="D4"/>
    </row>
    <row r="5">
      <c r="A5" t="s" s="16">
        <v>97</v>
      </c>
      <c r="B5" t="str" s="13">
        <f>Procedure!D2</f>
        <v>Mise en place du poste de travail — Verifiez les DLC, pesez les denrees, selectionnez le materiel. Desinfectez le materiel et le poste de travail suivant la procedure.</v>
      </c>
      <c r="C5"/>
      <c r="D5"/>
    </row>
    <row r="6">
      <c r="A6" t="s" s="16">
        <v>98</v>
      </c>
      <c r="B6" t="str" s="13">
        <f>Procedure!D3</f>
        <v>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v>
      </c>
      <c r="C6"/>
      <c r="D6"/>
    </row>
    <row r="7">
      <c r="A7"/>
      <c r="B7" t="str">
        <f>Besoins!B18</f>
        <v>Cuisses de poulet 180/220g UE</v>
      </c>
      <c r="C7" s="11">
        <f>Besoins!E18</f>
        <v>100</v>
      </c>
      <c r="D7" t="str">
        <f>Besoins!F18</f>
        <v>pc</v>
      </c>
    </row>
    <row r="8">
      <c r="A8"/>
      <c r="B8" t="str">
        <f>Besoins!B13</f>
        <v>TOMATE ronde U.E. biologique</v>
      </c>
      <c r="C8" s="11">
        <f>Besoins!E13</f>
        <v>18</v>
      </c>
      <c r="D8" t="str">
        <f>Besoins!F13</f>
        <v>kg</v>
      </c>
    </row>
    <row r="9">
      <c r="A9"/>
      <c r="B9" t="str">
        <f>Besoins!B16</f>
        <v>Poivrons verts rouges en lanières surgelés</v>
      </c>
      <c r="C9" s="11">
        <f>Besoins!E16</f>
        <v>15</v>
      </c>
      <c r="D9" t="str">
        <f>Besoins!F16</f>
        <v>kg</v>
      </c>
    </row>
    <row r="10">
      <c r="A10"/>
      <c r="B10" t="str">
        <f>Besoins!B17</f>
        <v>Oignons émincés surgelés</v>
      </c>
      <c r="C10" s="11">
        <f>Besoins!E17</f>
        <v>10</v>
      </c>
      <c r="D10" t="str">
        <f>Besoins!F17</f>
        <v>kg</v>
      </c>
    </row>
    <row r="11">
      <c r="A11"/>
      <c r="B11" t="str">
        <f>Besoins!B15</f>
        <v>Ail haché IQF</v>
      </c>
      <c r="C11" s="11">
        <f>Besoins!E15</f>
        <v>0.3</v>
      </c>
      <c r="D11" t="str">
        <f>Besoins!F15</f>
        <v>kg</v>
      </c>
    </row>
    <row r="12">
      <c r="A12" t="s" s="16">
        <v>99</v>
      </c>
      <c r="B12" t="str" s="13">
        <f>Procedure!D4</f>
        <v>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v>
      </c>
      <c r="C12"/>
      <c r="D12"/>
    </row>
    <row r="13">
      <c r="A13"/>
      <c r="B13" t="str">
        <f>Besoins!B11</f>
        <v>Huile d'olive vierge pure</v>
      </c>
      <c r="C13" s="11">
        <f>Besoins!E11</f>
        <v>1</v>
      </c>
      <c r="D13" t="str">
        <f>Besoins!F11</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c r="B16" t="str">
        <f>Besoins!B12</f>
        <v>Margarine de pâtisserie 80% MG</v>
      </c>
      <c r="C16" s="11">
        <f>Besoins!E12</f>
        <v>1</v>
      </c>
      <c r="D16" t="str">
        <f>Besoins!F12</f>
        <v>kg</v>
      </c>
    </row>
    <row r="17">
      <c r="A17" t="s" s="16">
        <v>100</v>
      </c>
      <c r="B17" t="str" s="13">
        <f>Procedure!D5</f>
        <v>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v>
      </c>
      <c r="C17"/>
      <c r="D17"/>
    </row>
    <row r="18">
      <c r="A18"/>
      <c r="B18" t="str">
        <f>Besoins!B7</f>
        <v>Piment d'Espelette AOP poudre</v>
      </c>
      <c r="C18" s="11">
        <f>Besoins!E7</f>
        <v>0.006</v>
      </c>
      <c r="D18" t="str">
        <f>Besoins!F7</f>
        <v>kg</v>
      </c>
    </row>
    <row r="19">
      <c r="A19"/>
      <c r="B19" t="str">
        <f>Besoins!B9</f>
        <v>Fleur de thym dehydratee</v>
      </c>
      <c r="C19" s="11">
        <f>Besoins!E9</f>
        <v>0.03</v>
      </c>
      <c r="D19" t="str">
        <f>Besoins!F9</f>
        <v>kg</v>
      </c>
    </row>
    <row r="20">
      <c r="A20"/>
      <c r="B20" t="str">
        <f>Besoins!B10</f>
        <v>Vin blanc bib 10L UE</v>
      </c>
      <c r="C20" s="11">
        <f>Besoins!E10</f>
        <v>3</v>
      </c>
      <c r="D20" t="str">
        <f>Besoins!F10</f>
        <v>lt</v>
      </c>
    </row>
    <row r="21">
      <c r="A21" t="s" s="16">
        <v>101</v>
      </c>
      <c r="B21" t="str" s="13">
        <f>Procedure!D6</f>
        <v>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v>
      </c>
      <c r="C21"/>
      <c r="D21"/>
    </row>
    <row r="22">
      <c r="A22" t="s" s="16">
        <v>102</v>
      </c>
      <c r="B22" t="str" s="13">
        <f>Procedure!D7</f>
        <v>Servir — Servez dans une assiette une cuisse de poulet accompagnee de piperade.</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2:D12"/>
    <mergeCell ref="B17:D17"/>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2026-09-17T04:07:11Z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2026-09-17T04:07:11Z</dcterms:modified>
  <cp:revision>1</cp:revision>
</cp:coreProperties>
</file>