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MOUSSE AU CHOCOLAT(gastr" sheetId="1" r:id="rId1"/>
    <sheet name="biscuit au chocolat (feiulle ga" sheetId="2" r:id="rId2"/>
    <sheet name="BISCUIT AU CHOCOLAT" sheetId="3" r:id="rId3"/>
    <sheet name="MOUSSE AU CHOCOLAT (B)" sheetId="4" r:id="rId4"/>
    <sheet name="PUNCH ORANGE-COINTREAU" sheetId="5" r:id="rId5"/>
    <sheet name="EXTRAIT D'ORANGE" sheetId="6" r:id="rId6"/>
    <sheet name="ORANGE (P)" sheetId="7" r:id="rId7"/>
    <sheet name="GANACHE" sheetId="8" r:id="rId8"/>
  </sheets>
</workbook>
</file>

<file path=xl/sharedStrings.xml><?xml version="1.0" encoding="utf-8"?>
<sst xmlns="http://schemas.openxmlformats.org/spreadsheetml/2006/main" count="55" uniqueCount="55">
  <si>
    <t>GATEAU MOUSSE AU CHOCOLAT(gastro)</t>
  </si>
  <si>
    <t>Annotations</t>
  </si>
  <si>
    <t>Quantité souhaitée</t>
  </si>
  <si>
    <t>pc</t>
  </si>
  <si>
    <t>référence : 1 pc</t>
  </si>
  <si>
    <t>GATEAU MOUSSE AU CHOCOLAT(gastro)  00001128</t>
  </si>
  <si>
    <t>Ingrédients</t>
  </si>
  <si>
    <t xml:space="preserve">    biscuit au chocolat (feiulle gastro) — voir l'onglet "biscuit au chocolat (feiulle ga"</t>
  </si>
  <si>
    <t xml:space="preserve">    MOUSSE AU CHOCOLAT (B) — voir l'onglet "MOUSSE AU CHOCOLAT (B)"</t>
  </si>
  <si>
    <t>kg</t>
  </si>
  <si>
    <t xml:space="preserve">    PUNCH ORANGE-COINTREAU — voir l'onglet "PUNCH ORANGE-COINTREAU"</t>
  </si>
  <si>
    <t xml:space="preserve">    GANACHE — voir l'onglet "GANACHE"</t>
  </si>
  <si>
    <t>CUIS.web — Portage du CUIS Clipper de 1992 par Palika &amp; Bernard Vandendaele (créateur du moteur récursif d'origine)</t>
  </si>
  <si>
    <t>biscuit au chocolat (feiulle gastro)</t>
  </si>
  <si>
    <t>Quantité totale à produire (cumulée)</t>
  </si>
  <si>
    <t>référence : 1 pc — lot unique couvrant tous les usages</t>
  </si>
  <si>
    <t>biscuit au chocolat (feiulle gastro)  00001129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</si>
  <si>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</si>
  <si>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</si>
  <si>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</si>
  <si>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</si>
  <si>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</si>
  <si>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</si>
  <si>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</si>
  <si>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</si>
  <si>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</si>
  <si>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</si>
  <si>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</si>
  <si>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</si>
  <si>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</si>
  <si>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</si>
  <si>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>lt</t>
  </si>
  <si>
    <t xml:space="preserve">    JAUNE D'OEUF (P) (conv.)</t>
  </si>
  <si>
    <t xml:space="preserve">    CHOCOLAT 835</t>
  </si>
  <si>
    <t xml:space="preserve">    BLANC D'OEUF (P) (conv.)</t>
  </si>
  <si>
    <t>PUNCH ORANGE-COINTREAU</t>
  </si>
  <si>
    <t>référence : 0,581 kg — lot unique couvrant tous les usages</t>
  </si>
  <si>
    <t>PUNCH ORANGE-COINTREAU  00001101</t>
  </si>
  <si>
    <t xml:space="preserve">    EXTRAIT D'ORANGE — voir l'onglet "EXTRAIT D'ORANGE"</t>
  </si>
  <si>
    <t xml:space="preserve">    COINTREAUX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</si>
  <si>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</si>
  <si>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</si>
  <si>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</si>
  <si>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</si>
  <si>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</si>
  <si>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</si>
  <si>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</si>
  <si>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</si>
  <si>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</si>
  <si>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</si>
  <si>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</si>
  <si>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</si>
  <si>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</si>
  <si>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</si>
  <si>
    <t xml:space="preserve">   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</si>
</sst>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B2*2.08</f>
        <v>2.08</v>
      </c>
      <c r="D7" t="s">
        <v>9</v>
      </c>
      <c r="E7" t="s" s="8"/>
    </row>
    <row r="8">
      <c r="A8"/>
      <c r="B8" t="s">
        <v>10</v>
      </c>
      <c r="C8" s="10">
        <f>B2*0.581</f>
        <v>0.581</v>
      </c>
      <c r="D8" t="s">
        <v>9</v>
      </c>
      <c r="E8" t="s" s="8"/>
    </row>
    <row r="9">
      <c r="A9"/>
      <c r="B9" t="s">
        <v>11</v>
      </c>
      <c r="C9" s="10">
        <f>B2*0.5</f>
        <v>0.5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3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B2*0.44</f>
        <v>1.32</v>
      </c>
      <c r="D6" t="s">
        <v>9</v>
      </c>
      <c r="E6" t="s" s="8"/>
    </row>
    <row r="7">
      <c r="A7"/>
      <c r="B7" t="s">
        <v>18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1.32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B2*9.0909090909</f>
        <v>12</v>
      </c>
      <c r="D6" t="s">
        <v>3</v>
      </c>
      <c r="E6" t="s" s="8"/>
    </row>
    <row r="7">
      <c r="A7"/>
      <c r="B7" t="s">
        <v>23</v>
      </c>
      <c r="C7" s="10">
        <f>B2*0.2272727273</f>
        <v>0.3</v>
      </c>
      <c r="D7" t="s">
        <v>9</v>
      </c>
      <c r="E7" t="s" s="8"/>
    </row>
    <row r="8">
      <c r="A8"/>
      <c r="B8" t="s">
        <v>24</v>
      </c>
      <c r="C8" s="10">
        <f>B2*0.1363636364</f>
        <v>0.18</v>
      </c>
      <c r="D8" t="s">
        <v>9</v>
      </c>
      <c r="E8" t="s" s="8"/>
    </row>
    <row r="9">
      <c r="A9"/>
      <c r="B9" t="s">
        <v>25</v>
      </c>
      <c r="C9" s="10">
        <f>B2*0.0545454545</f>
        <v>0.072</v>
      </c>
      <c r="D9" t="s">
        <v>9</v>
      </c>
      <c r="E9" t="s" s="8"/>
    </row>
    <row r="10">
      <c r="A10"/>
      <c r="B10" t="s">
        <v>26</v>
      </c>
      <c r="C10" s="10">
        <f>B2*0.0363636364</f>
        <v>0.048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2.08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B2*0.4807692308</f>
        <v>1</v>
      </c>
      <c r="D6" t="s">
        <v>31</v>
      </c>
      <c r="E6" t="s" s="8"/>
    </row>
    <row r="7">
      <c r="A7"/>
      <c r="B7" t="s">
        <v>32</v>
      </c>
      <c r="C7" s="10">
        <f>B2*3.8461538462</f>
        <v>8</v>
      </c>
      <c r="D7" t="s">
        <v>3</v>
      </c>
      <c r="E7" t="s" s="8"/>
    </row>
    <row r="8">
      <c r="A8"/>
      <c r="B8" t="s">
        <v>33</v>
      </c>
      <c r="C8" s="10">
        <f>B2*0.25</f>
        <v>0.52</v>
      </c>
      <c r="D8" t="s">
        <v>9</v>
      </c>
      <c r="E8" t="s" s="8"/>
    </row>
    <row r="9">
      <c r="A9"/>
      <c r="B9" t="s">
        <v>34</v>
      </c>
      <c r="C9" s="10">
        <f>B2*3.8461538462</f>
        <v>8</v>
      </c>
      <c r="D9" t="s">
        <v>3</v>
      </c>
      <c r="E9" t="s" s="8"/>
    </row>
    <row r="10">
      <c r="A10"/>
      <c r="B10" t="s">
        <v>23</v>
      </c>
      <c r="C10" s="10">
        <f>B2*0.0576923077</f>
        <v>0.12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0.581</v>
      </c>
      <c r="C2" t="s">
        <v>9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B2*0.7142857143</f>
        <v>0.415</v>
      </c>
      <c r="D6" t="s">
        <v>9</v>
      </c>
      <c r="E6" t="s" s="8"/>
    </row>
    <row r="7">
      <c r="A7"/>
      <c r="B7" t="s">
        <v>39</v>
      </c>
      <c r="C7" s="10">
        <f>B2*0.2857142857</f>
        <v>0.166</v>
      </c>
      <c r="D7" t="s">
        <v>31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14</v>
      </c>
      <c r="B2" s="12">
        <v>0.415</v>
      </c>
      <c r="C2" t="s">
        <v>9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B2*0.6</f>
        <v>0.249</v>
      </c>
      <c r="D6" t="s">
        <v>9</v>
      </c>
      <c r="E6" t="s" s="8"/>
    </row>
    <row r="7">
      <c r="A7"/>
      <c r="B7" t="s">
        <v>44</v>
      </c>
      <c r="C7" s="10">
        <f>B2*2.4096385542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14</v>
      </c>
      <c r="B2" s="12">
        <v>0.5</v>
      </c>
      <c r="C2" t="s">
        <v>9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B2*0.52</f>
        <v>0.26</v>
      </c>
      <c r="D6" t="s">
        <v>9</v>
      </c>
      <c r="E6" t="s" s="8"/>
    </row>
    <row r="7">
      <c r="A7"/>
      <c r="B7" t="s">
        <v>52</v>
      </c>
      <c r="C7" s="10">
        <f>B2*0.28</f>
        <v>0.14</v>
      </c>
      <c r="D7" t="s">
        <v>31</v>
      </c>
      <c r="E7" t="s" s="8"/>
    </row>
    <row r="8">
      <c r="A8"/>
      <c r="B8" t="s">
        <v>53</v>
      </c>
      <c r="C8" s="10">
        <f>B2*0.08</f>
        <v>0.04</v>
      </c>
      <c r="D8" t="s">
        <v>9</v>
      </c>
      <c r="E8" t="s" s="8"/>
    </row>
    <row r="9">
      <c r="A9"/>
      <c r="B9" t="s">
        <v>54</v>
      </c>
      <c r="C9" s="10">
        <f>B2*0.12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