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ESCALOPES DE VOLAILLE À LA CRÈM" sheetId="1" r:id="rId1"/>
    <sheet name="SAUCE CRÈME" sheetId="2" r:id="rId2"/>
    <sheet name="MARQUAGE VAPEUR MAISON [E621] (" sheetId="3" r:id="rId3"/>
  </sheets>
</workbook>
</file>

<file path=xl/sharedStrings.xml><?xml version="1.0" encoding="utf-8"?>
<sst xmlns="http://schemas.openxmlformats.org/spreadsheetml/2006/main" count="41" uniqueCount="41">
  <si>
    <t>ESCALOPES DE VOLAILLE À LA CRÈME</t>
  </si>
  <si>
    <t>Annotations</t>
  </si>
  <si>
    <t>Quantité souhaitée</t>
  </si>
  <si>
    <t>pc</t>
  </si>
  <si>
    <t>référence : 100 pc</t>
  </si>
  <si>
    <t>ESCALOPES DE VOLAILLE À LA CRÈME  GRO_CDC_089</t>
  </si>
  <si>
    <t>Ingrédients</t>
  </si>
  <si>
    <t xml:space="preserve">    Escalopines de volaille</t>
  </si>
  <si>
    <t>kg</t>
  </si>
  <si>
    <t xml:space="preserve">    Crème fraîche liquide 15% MG allégée</t>
  </si>
  <si>
    <t>lt</t>
  </si>
  <si>
    <t xml:space="preserve">    SAUCE CRÈME — voir l'onglet "SAUCE CRÈME"</t>
  </si>
  <si>
    <t xml:space="preserve">    Madère (cuisson sauce)</t>
  </si>
  <si>
    <t xml:space="preserve">    Champignons de Paris tranchés boîte</t>
  </si>
  <si>
    <t xml:space="preserve">    Glace de viande</t>
  </si>
  <si>
    <t xml:space="preserve">    Sel fin de cuisine</t>
  </si>
  <si>
    <t xml:space="preserve">    Poivre noir moulu</t>
  </si>
  <si>
    <t xml:space="preserve">    Beurre doux 82% MG plaquette</t>
  </si>
  <si>
    <t xml:space="preserve">    MARQUAGE VAPEUR MAISON [E621] (AIDE A ROTIR) - VERSION CLASSIQUE - Alternative naturelle existe — voir l'onglet "MARQUAGE VAPEUR MAISON [E621] ("</t>
  </si>
  <si>
    <t>1.</t>
  </si>
  <si>
    <t>2.</t>
  </si>
  <si>
    <t>3.</t>
  </si>
  <si>
    <t>4.</t>
  </si>
  <si>
    <t>5.</t>
  </si>
  <si>
    <t>Dresser et servir — Dresser les escalopes à l'assiette, nappées de sauce aux champignons. Accompagner de pommes de terre sautées, de riz pilaf, etc.</t>
  </si>
  <si>
    <t>CUIS.web — Portage du CUIS Clipper de 1992 par Palika &amp; Bernard Vandendaele (créateur du moteur récursif d'origine)</t>
  </si>
  <si>
    <t>SAUCE CRÈME</t>
  </si>
  <si>
    <t>Quantité totale à produire (cumulée)</t>
  </si>
  <si>
    <t>référence : 10 lt — lot unique couvrant tous les usages</t>
  </si>
  <si>
    <t>SAUCE CRÈME  GRO_CDC_200Cr</t>
  </si>
  <si>
    <t xml:space="preserve">    LAIT UHT demi écrémé France outre 10 litres</t>
  </si>
  <si>
    <t xml:space="preserve">    Noix de muscade moulue</t>
  </si>
  <si>
    <t xml:space="preserve">    Farine de blé T55</t>
  </si>
  <si>
    <t xml:space="preserve">    Poivre blanc moulu</t>
  </si>
  <si>
    <t>MARQUAGE VAPEUR MAISON [E621] (AIDE A ROTIR) - VERSION CLASSIQUE - Alternative naturelle existe</t>
  </si>
  <si>
    <t>référence : 1 kg — lot unique couvrant tous les usages</t>
  </si>
  <si>
    <t>MARQUAGE VAPEUR MAISON [E621] (AIDE A ROTIR) - VERSION CLASSIQUE - Alternative naturelle existe  GRO_MARQ_VAPEUR</t>
  </si>
  <si>
    <t xml:space="preserve">    Paprika en poudre</t>
  </si>
  <si>
    <t xml:space="preserve">    Dextrose monohydraté (glucose cristal)</t>
  </si>
  <si>
    <t xml:space="preserve">    Glutamate monosodique E621 (exhausteur de gout)</t>
  </si>
  <si>
    <t xml:space="preserve">    Huile de tournesol raffinée vrac</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</si>
</sst>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B2*0.13</f>
        <v>13</v>
      </c>
      <c r="D6" t="s">
        <v>8</v>
      </c>
      <c r="E6" t="s" s="8"/>
    </row>
    <row r="7">
      <c r="A7"/>
      <c r="B7" t="s">
        <v>9</v>
      </c>
      <c r="C7" s="10">
        <f>B2*0.02</f>
        <v>2</v>
      </c>
      <c r="D7" t="s">
        <v>10</v>
      </c>
      <c r="E7" t="s" s="8"/>
    </row>
    <row r="8">
      <c r="A8"/>
      <c r="B8" t="s">
        <v>11</v>
      </c>
      <c r="C8" s="10">
        <f>B2*0.08</f>
        <v>8</v>
      </c>
      <c r="D8" t="s">
        <v>10</v>
      </c>
      <c r="E8" t="s" s="8"/>
    </row>
    <row r="9">
      <c r="A9"/>
      <c r="B9" t="s">
        <v>12</v>
      </c>
      <c r="C9" s="10">
        <f>B2*0.0025</f>
        <v>0.25</v>
      </c>
      <c r="D9" t="s">
        <v>10</v>
      </c>
      <c r="E9" t="s" s="8"/>
    </row>
    <row r="10">
      <c r="A10"/>
      <c r="B10" t="s">
        <v>13</v>
      </c>
      <c r="C10" s="10">
        <f>B2*0.023</f>
        <v>2.3</v>
      </c>
      <c r="D10" t="s">
        <v>8</v>
      </c>
      <c r="E10" t="s" s="8"/>
    </row>
    <row r="11">
      <c r="A11"/>
      <c r="B11" t="s">
        <v>14</v>
      </c>
      <c r="C11" s="10">
        <f>B2*0.0005</f>
        <v>0.05</v>
      </c>
      <c r="D11" t="s">
        <v>8</v>
      </c>
      <c r="E11" t="s" s="8"/>
    </row>
    <row r="12">
      <c r="A12"/>
      <c r="B12" t="s">
        <v>15</v>
      </c>
      <c r="C12" s="10">
        <f>B2*0</f>
        <v>0</v>
      </c>
      <c r="D12" t="s">
        <v>8</v>
      </c>
      <c r="E12" t="s" s="8"/>
    </row>
    <row r="13">
      <c r="A13"/>
      <c r="B13" t="s">
        <v>16</v>
      </c>
      <c r="C13" s="10">
        <f>B2*0.00007</f>
        <v>0.007</v>
      </c>
      <c r="D13" t="s">
        <v>8</v>
      </c>
      <c r="E13" t="s" s="8"/>
    </row>
    <row r="14">
      <c r="A14"/>
      <c r="B14" t="s">
        <v>17</v>
      </c>
      <c r="C14" s="10">
        <f>B2*0.0025</f>
        <v>0.25</v>
      </c>
      <c r="D14" t="s">
        <v>8</v>
      </c>
      <c r="E14" t="s" s="8"/>
    </row>
    <row r="15">
      <c r="A15"/>
      <c r="B15" t="s">
        <v>18</v>
      </c>
      <c r="C15" s="10">
        <f>B2*0.0025</f>
        <v>0.25</v>
      </c>
      <c r="D15" t="s">
        <v>8</v>
      </c>
      <c r="E15" t="s" s="8"/>
    </row>
    <row r="16">
      <c r="A16"/>
      <c r="B16"/>
      <c r="C16"/>
      <c r="D16"/>
      <c r="E16" t="s" s="8"/>
    </row>
    <row r="17">
      <c r="A17" t="s" s="11">
        <v>19</v>
      </c>
      <c r="B17" t="inlineStr" s="12">
        <is>
          <t>Mise en place du poste de travail — Vérifier les D.L.C., peser les denrées, sélectionner le matériel nécessaire. Désinfecter le matériel et le poste de travail suivant les protocoles.</t>
        </is>
      </c>
      <c r="C17"/>
      <c r="D17"/>
      <c r="E17" t="s" s="8"/>
    </row>
    <row r="18">
      <c r="A18" t="s" s="11">
        <v>20</v>
      </c>
      <c r="B18" t="inlineStr" s="12">
        <is>
          <t>Préparations préliminaires — Déconditionner les escalopes de volaille selon la procédure. Réserver les escalopes dans un bac en polycarbonate muni d'une grille égouttoir. Conserver au froid en attente d'utilisation. Déconditionner les champignons suivant la procédure. Égoutter dans un bac GN 1/1 H 100 perforé. Réserver au froid le bac perforé doublé d'un bac plein.</t>
        </is>
      </c>
      <c r="C18"/>
      <c r="D18"/>
      <c r="E18" t="s" s="8"/>
    </row>
    <row r="19">
      <c r="A19"/>
      <c r="B19" t="s">
        <v>7</v>
      </c>
      <c r="C19" s="10">
        <f>B2*0.13</f>
        <v>13</v>
      </c>
      <c r="D19" t="s">
        <v>8</v>
      </c>
      <c r="E19" t="s" s="8"/>
    </row>
    <row r="20">
      <c r="A20" t="s" s="11">
        <v>21</v>
      </c>
      <c r="B20" t="inlineStr" s="12">
        <is>
          <t>Confectionner la sauce — Confectionner la sauce crème (voir la fiche de fabrication). Filmer pour éviter de la tamponner et réserver au chaud en attente d'utilisation. Dans un rondeau plat, au beurre, faire sauter rapidement les champignons. Déglacer avec le Madère. Ajouter la crème fraîche et le concentré de viande. Cuire 5 minutes. Ajouter la sauce crème. Laisser cuire quelques instants en remuant à la spatule pour lier tous les éléments. Rectifier l'assaisonnement. Respecter la procédure de fin de cuisson. Filmer et réserver en armoire chaude dans un bac GN 1/2 H 200. ⚠️☢️ ATTENTION : LA SAUCE CRÈME (FICHE 200Cr) ET LE CONCENTRÉ DE VIANDE SONT DÉJÀ SALÉS — GOÛTER AVANT DE SALER ⚠️☢️</t>
        </is>
      </c>
      <c r="C20"/>
      <c r="D20"/>
      <c r="E20" t="s" s="8"/>
    </row>
    <row r="21">
      <c r="A21"/>
      <c r="B21" t="s">
        <v>9</v>
      </c>
      <c r="C21" s="10">
        <f>B2*0.02</f>
        <v>2</v>
      </c>
      <c r="D21" t="s">
        <v>10</v>
      </c>
      <c r="E21" t="s" s="8"/>
    </row>
    <row r="22">
      <c r="A22"/>
      <c r="B22" t="s">
        <v>11</v>
      </c>
      <c r="C22" s="10">
        <f>B2*0.08</f>
        <v>8</v>
      </c>
      <c r="D22" t="s">
        <v>10</v>
      </c>
      <c r="E22" t="s" s="8"/>
    </row>
    <row r="23">
      <c r="A23"/>
      <c r="B23" t="s">
        <v>12</v>
      </c>
      <c r="C23" s="10">
        <f>B2*0.0025</f>
        <v>0.25</v>
      </c>
      <c r="D23" t="s">
        <v>10</v>
      </c>
      <c r="E23" t="s" s="8"/>
    </row>
    <row r="24">
      <c r="A24"/>
      <c r="B24" t="s">
        <v>13</v>
      </c>
      <c r="C24" s="10">
        <f>B2*0.023</f>
        <v>2.3</v>
      </c>
      <c r="D24" t="s">
        <v>8</v>
      </c>
      <c r="E24" t="s" s="8"/>
    </row>
    <row r="25">
      <c r="A25"/>
      <c r="B25" t="s">
        <v>14</v>
      </c>
      <c r="C25" s="10">
        <f>B2*0.0005</f>
        <v>0.05</v>
      </c>
      <c r="D25" t="s">
        <v>8</v>
      </c>
      <c r="E25" t="s" s="8"/>
    </row>
    <row r="26">
      <c r="A26"/>
      <c r="B26" t="s">
        <v>15</v>
      </c>
      <c r="C26" s="10">
        <f>B2*0</f>
        <v>0</v>
      </c>
      <c r="D26" t="s">
        <v>8</v>
      </c>
      <c r="E26" t="s" s="8"/>
    </row>
    <row r="27">
      <c r="A27"/>
      <c r="B27" t="s">
        <v>16</v>
      </c>
      <c r="C27" s="10">
        <f>B2*0.00007</f>
        <v>0.007</v>
      </c>
      <c r="D27" t="s">
        <v>8</v>
      </c>
      <c r="E27" t="s" s="8"/>
    </row>
    <row r="28">
      <c r="A28"/>
      <c r="B28" t="s">
        <v>17</v>
      </c>
      <c r="C28" s="10">
        <f>B2*0.0025</f>
        <v>0.25</v>
      </c>
      <c r="D28" t="s">
        <v>8</v>
      </c>
      <c r="E28" t="s" s="8"/>
    </row>
    <row r="29">
      <c r="A29" t="s" s="11">
        <v>22</v>
      </c>
      <c r="B29" t="inlineStr" s="12">
        <is>
          <t>Marquer la cuisson des escalopes — Préchauffer le four sur la position mixte à +110/120°C. Dans un bac GN 1/1 H 45, verser le marquage. Enduire de marquage les deux faces des escalopes. Disposer les escalopes enduites de marquage sur des grilles de cuisson. Déposer les grilles chargées sur l'échelle de cuisson. Poser la sonde de cuisson au cœur d'une escalope. Enfourner et cuire à chaleur mixte à +110/120°C. Atteindre +72°C à cœur. Stopper la source de chaleur et laisser les escalopes au four encore 2 minutes. Réserver 25 escalopes par bac GN 1/1 H 65. Napper avec 2,5 L de sauce. Agiter d'un mouvement circulaire de façon à lier les escalopes dans la sauce. Respecter la procédure de fin de cuisson. Couvrir ou filmer les bacs. Stocker en armoire chaude et maintenir à +63°C en attente de consommation.</t>
        </is>
      </c>
      <c r="C29"/>
      <c r="D29"/>
      <c r="E29" t="s" s="8"/>
    </row>
    <row r="30">
      <c r="A30"/>
      <c r="B30" t="s">
        <v>18</v>
      </c>
      <c r="C30" s="10">
        <f>B2*0.0025</f>
        <v>0.25</v>
      </c>
      <c r="D30" t="s">
        <v>8</v>
      </c>
      <c r="E30" t="s" s="8"/>
    </row>
    <row r="31">
      <c r="A31" t="s" s="11">
        <v>23</v>
      </c>
      <c r="B31" t="s" s="12">
        <v>24</v>
      </c>
      <c r="C31"/>
      <c r="D31"/>
      <c r="E31" t="s" s="8"/>
    </row>
    <row r="32">
      <c r="A32" t="s" s="13">
        <v>25</v>
      </c>
      <c r="B32"/>
      <c r="C32"/>
      <c r="D32"/>
      <c r="E32" t="s" s="8"/>
    </row>
  </sheetData>
  <sheetProtection sheet="1" formatRows="0" formatColumns="0"/>
  <mergeCells count="8">
    <mergeCell ref="A1:D1"/>
    <mergeCell ref="A4:D4"/>
    <mergeCell ref="B17:D17"/>
    <mergeCell ref="B18:D18"/>
    <mergeCell ref="B20:D20"/>
    <mergeCell ref="B29:D29"/>
    <mergeCell ref="B31:D31"/>
    <mergeCell ref="A32:D32"/>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2"/>
  <cols>
    <col min="1" max="1" width="22" customWidth="1"/>
    <col min="2" max="2" width="52" customWidth="1"/>
    <col min="3" max="3" width="14" customWidth="1"/>
    <col min="4" max="4" width="10" customWidth="1"/>
    <col min="5" max="5" width="26" customWidth="1"/>
  </cols>
  <sheetData>
    <row r="1" customHeight="1" ht="24">
      <c r="A1" t="s" s="2">
        <v>26</v>
      </c>
      <c r="B1"/>
      <c r="C1"/>
      <c r="D1"/>
      <c r="E1" t="s" s="3">
        <v>1</v>
      </c>
    </row>
    <row r="2">
      <c r="A2" t="s" s="4">
        <v>27</v>
      </c>
      <c r="B2" s="14">
        <v>8</v>
      </c>
      <c r="C2" t="s">
        <v>10</v>
      </c>
      <c r="D2" t="s" s="7">
        <v>28</v>
      </c>
      <c r="E2" t="s" s="8"/>
    </row>
    <row r="3">
      <c r="A3"/>
      <c r="B3"/>
      <c r="C3"/>
      <c r="D3"/>
      <c r="E3" t="s" s="8"/>
    </row>
    <row r="4">
      <c r="A4" t="s" s="9">
        <v>29</v>
      </c>
      <c r="B4"/>
      <c r="C4"/>
      <c r="D4"/>
      <c r="E4" t="s" s="8"/>
    </row>
    <row r="5">
      <c r="A5" t="s" s="4">
        <v>6</v>
      </c>
      <c r="B5"/>
      <c r="C5"/>
      <c r="D5"/>
      <c r="E5" t="s" s="8"/>
    </row>
    <row r="6">
      <c r="A6"/>
      <c r="B6" t="s">
        <v>30</v>
      </c>
      <c r="C6" s="10">
        <f>B2*0.75</f>
        <v>6</v>
      </c>
      <c r="D6" t="s">
        <v>10</v>
      </c>
      <c r="E6" t="s" s="8"/>
    </row>
    <row r="7">
      <c r="A7"/>
      <c r="B7" t="s">
        <v>31</v>
      </c>
      <c r="C7" s="10">
        <f>B2*0.0003</f>
        <v>0.0024</v>
      </c>
      <c r="D7" t="s">
        <v>8</v>
      </c>
      <c r="E7" t="s" s="8"/>
    </row>
    <row r="8">
      <c r="A8"/>
      <c r="B8" t="s">
        <v>32</v>
      </c>
      <c r="C8" s="10">
        <f>B2*0.065</f>
        <v>0.52</v>
      </c>
      <c r="D8" t="s">
        <v>8</v>
      </c>
      <c r="E8" t="s" s="8"/>
    </row>
    <row r="9">
      <c r="A9"/>
      <c r="B9" t="s">
        <v>17</v>
      </c>
      <c r="C9" s="10">
        <f>B2*0.065</f>
        <v>0.52</v>
      </c>
      <c r="D9" t="s">
        <v>8</v>
      </c>
      <c r="E9" t="s" s="8"/>
    </row>
    <row r="10">
      <c r="A10"/>
      <c r="B10" t="s">
        <v>15</v>
      </c>
      <c r="C10" s="10">
        <f>B2*0.01</f>
        <v>0.08</v>
      </c>
      <c r="D10" t="s">
        <v>8</v>
      </c>
      <c r="E10" t="s" s="8"/>
    </row>
    <row r="11">
      <c r="A11"/>
      <c r="B11" t="s">
        <v>33</v>
      </c>
      <c r="C11" s="10">
        <f>B2*0.0006</f>
        <v>0.0048</v>
      </c>
      <c r="D11" t="s">
        <v>8</v>
      </c>
      <c r="E11" t="s" s="8"/>
    </row>
    <row r="12">
      <c r="A12"/>
      <c r="B12" t="s">
        <v>9</v>
      </c>
      <c r="C12" s="10">
        <f>B2*0.25</f>
        <v>2</v>
      </c>
      <c r="D12" t="s">
        <v>10</v>
      </c>
      <c r="E12" t="s" s="8"/>
    </row>
    <row r="13">
      <c r="A13"/>
      <c r="B13"/>
      <c r="C13"/>
      <c r="D13"/>
      <c r="E13" t="s" s="8"/>
    </row>
    <row r="14">
      <c r="A14" t="s" s="11">
        <v>19</v>
      </c>
      <c r="B14" t="inlineStr" s="12">
        <is>
          <t>Confectionner la béchamel selon la recette de base (GRO_CDC_200A), en réduisant le lait de 2,5 L. Ajouter la crème fraîche en liaison terminale, hors du feu. Émulsionner au mixeur.</t>
        </is>
      </c>
      <c r="C14"/>
      <c r="D14"/>
      <c r="E14" t="s" s="8"/>
    </row>
    <row r="15">
      <c r="A15"/>
      <c r="B15" t="s">
        <v>30</v>
      </c>
      <c r="C15" s="10">
        <f>B2*0.75</f>
        <v>6</v>
      </c>
      <c r="D15" t="s">
        <v>10</v>
      </c>
      <c r="E15" t="s" s="8"/>
    </row>
    <row r="16">
      <c r="A16"/>
      <c r="B16" t="s">
        <v>31</v>
      </c>
      <c r="C16" s="10">
        <f>B2*0.0003</f>
        <v>0.0024</v>
      </c>
      <c r="D16" t="s">
        <v>8</v>
      </c>
      <c r="E16" t="s" s="8"/>
    </row>
    <row r="17">
      <c r="A17"/>
      <c r="B17" t="s">
        <v>32</v>
      </c>
      <c r="C17" s="10">
        <f>B2*0.065</f>
        <v>0.52</v>
      </c>
      <c r="D17" t="s">
        <v>8</v>
      </c>
      <c r="E17" t="s" s="8"/>
    </row>
    <row r="18">
      <c r="A18"/>
      <c r="B18" t="s">
        <v>17</v>
      </c>
      <c r="C18" s="10">
        <f>B2*0.065</f>
        <v>0.52</v>
      </c>
      <c r="D18" t="s">
        <v>8</v>
      </c>
      <c r="E18" t="s" s="8"/>
    </row>
    <row r="19">
      <c r="A19"/>
      <c r="B19" t="s">
        <v>15</v>
      </c>
      <c r="C19" s="10">
        <f>B2*0.01</f>
        <v>0.08</v>
      </c>
      <c r="D19" t="s">
        <v>8</v>
      </c>
      <c r="E19" t="s" s="8"/>
    </row>
    <row r="20">
      <c r="A20"/>
      <c r="B20" t="s">
        <v>33</v>
      </c>
      <c r="C20" s="10">
        <f>B2*0.0006</f>
        <v>0.0048</v>
      </c>
      <c r="D20" t="s">
        <v>8</v>
      </c>
      <c r="E20" t="s" s="8"/>
    </row>
    <row r="21">
      <c r="A21"/>
      <c r="B21" t="s">
        <v>9</v>
      </c>
      <c r="C21" s="10">
        <f>B2*0.25</f>
        <v>2</v>
      </c>
      <c r="D21" t="s">
        <v>10</v>
      </c>
      <c r="E21" t="s" s="8"/>
    </row>
    <row r="22">
      <c r="A22" t="s" s="13">
        <v>25</v>
      </c>
      <c r="B22"/>
      <c r="C22"/>
      <c r="D22"/>
      <c r="E22" t="s" s="8"/>
    </row>
  </sheetData>
  <sheetProtection sheet="1" formatRows="0" formatColumns="0"/>
  <mergeCells count="4">
    <mergeCell ref="A1:D1"/>
    <mergeCell ref="A4:D4"/>
    <mergeCell ref="B14:D14"/>
    <mergeCell ref="A22:D22"/>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8"/>
  <cols>
    <col min="1" max="1" width="22" customWidth="1"/>
    <col min="2" max="2" width="52" customWidth="1"/>
    <col min="3" max="3" width="14" customWidth="1"/>
    <col min="4" max="4" width="10" customWidth="1"/>
    <col min="5" max="5" width="26" customWidth="1"/>
  </cols>
  <sheetData>
    <row r="1" customHeight="1" ht="24">
      <c r="A1" t="s" s="2">
        <v>34</v>
      </c>
      <c r="B1"/>
      <c r="C1"/>
      <c r="D1"/>
      <c r="E1" t="s" s="3">
        <v>1</v>
      </c>
    </row>
    <row r="2">
      <c r="A2" t="s" s="4">
        <v>27</v>
      </c>
      <c r="B2" s="14">
        <v>0.25</v>
      </c>
      <c r="C2" t="s">
        <v>8</v>
      </c>
      <c r="D2" t="s" s="7">
        <v>35</v>
      </c>
      <c r="E2" t="s" s="8"/>
    </row>
    <row r="3">
      <c r="A3"/>
      <c r="B3"/>
      <c r="C3"/>
      <c r="D3"/>
      <c r="E3" t="s" s="8"/>
    </row>
    <row r="4">
      <c r="A4" t="s" s="9">
        <v>36</v>
      </c>
      <c r="B4"/>
      <c r="C4"/>
      <c r="D4"/>
      <c r="E4" t="s" s="8"/>
    </row>
    <row r="5">
      <c r="A5" t="s" s="4">
        <v>6</v>
      </c>
      <c r="B5"/>
      <c r="C5"/>
      <c r="D5"/>
      <c r="E5" t="s" s="8"/>
    </row>
    <row r="6">
      <c r="A6"/>
      <c r="B6" t="s">
        <v>37</v>
      </c>
      <c r="C6" s="10">
        <f>B2*0.4</f>
        <v>0.1</v>
      </c>
      <c r="D6" t="s">
        <v>8</v>
      </c>
      <c r="E6" t="s" s="8"/>
    </row>
    <row r="7">
      <c r="A7"/>
      <c r="B7" t="s">
        <v>38</v>
      </c>
      <c r="C7" s="10">
        <f>B2*0.2</f>
        <v>0.05</v>
      </c>
      <c r="D7" t="s">
        <v>8</v>
      </c>
      <c r="E7" t="s" s="8"/>
    </row>
    <row r="8">
      <c r="A8"/>
      <c r="B8" t="s">
        <v>39</v>
      </c>
      <c r="C8" s="10">
        <f>B2*0.07</f>
        <v>0.0175</v>
      </c>
      <c r="D8" t="s">
        <v>8</v>
      </c>
      <c r="E8" t="s" s="8"/>
    </row>
    <row r="9">
      <c r="A9"/>
      <c r="B9" t="s">
        <v>15</v>
      </c>
      <c r="C9" s="10">
        <f>B2*0.15</f>
        <v>0.0375</v>
      </c>
      <c r="D9" t="s">
        <v>8</v>
      </c>
      <c r="E9" t="s" s="8"/>
    </row>
    <row r="10">
      <c r="A10"/>
      <c r="B10" t="s">
        <v>40</v>
      </c>
      <c r="C10" s="10">
        <f>B2*0.18</f>
        <v>0.045</v>
      </c>
      <c r="D10" t="s">
        <v>8</v>
      </c>
      <c r="E10" t="s" s="8"/>
    </row>
    <row r="11">
      <c r="A11"/>
      <c r="B11"/>
      <c r="C11"/>
      <c r="D11"/>
      <c r="E11" t="s" s="8"/>
    </row>
    <row r="12">
      <c r="A12" t="s" s="11">
        <v>19</v>
      </c>
      <c r="B12" t="inlineStr" s="12">
        <is>
          <t>ALTERNATIVE NATURELLE EXISTE (sans E621/dextrose) : voir "Le Secret du Chef Palika" [GRO_MARQ_VAP_NAT / GRO_MARQ_VAP_COM]. Melanger tous les elements — Peser precisement le paprika, le dextrose, le glutamate et le sel. Melanger intimement les elements secs. Ajouter la matiere grasse choisie (huile vegetale par defaut, ou graisse animale fondue pour une note plus prononcee) et melanger de nouveau jusqu'a obtention d'une pate homogene. Reserver dans un contenant hermetique a temperature ambiante.</t>
        </is>
      </c>
      <c r="C12"/>
      <c r="D12"/>
      <c r="E12" t="s" s="8"/>
    </row>
    <row r="13">
      <c r="A13"/>
      <c r="B13" t="s">
        <v>37</v>
      </c>
      <c r="C13" s="10">
        <f>B2*0.4</f>
        <v>0.1</v>
      </c>
      <c r="D13" t="s">
        <v>8</v>
      </c>
      <c r="E13" t="s" s="8"/>
    </row>
    <row r="14">
      <c r="A14"/>
      <c r="B14" t="s">
        <v>38</v>
      </c>
      <c r="C14" s="10">
        <f>B2*0.2</f>
        <v>0.05</v>
      </c>
      <c r="D14" t="s">
        <v>8</v>
      </c>
      <c r="E14" t="s" s="8"/>
    </row>
    <row r="15">
      <c r="A15"/>
      <c r="B15" t="s">
        <v>39</v>
      </c>
      <c r="C15" s="10">
        <f>B2*0.07</f>
        <v>0.0175</v>
      </c>
      <c r="D15" t="s">
        <v>8</v>
      </c>
      <c r="E15" t="s" s="8"/>
    </row>
    <row r="16">
      <c r="A16"/>
      <c r="B16" t="s">
        <v>15</v>
      </c>
      <c r="C16" s="10">
        <f>B2*0.15</f>
        <v>0.0375</v>
      </c>
      <c r="D16" t="s">
        <v>8</v>
      </c>
      <c r="E16" t="s" s="8"/>
    </row>
    <row r="17">
      <c r="A17"/>
      <c r="B17" t="s">
        <v>40</v>
      </c>
      <c r="C17" s="10">
        <f>B2*0.18</f>
        <v>0.045</v>
      </c>
      <c r="D17" t="s">
        <v>8</v>
      </c>
      <c r="E17" t="s" s="8"/>
    </row>
    <row r="18">
      <c r="A18" t="s" s="13">
        <v>25</v>
      </c>
      <c r="B18"/>
      <c r="C18"/>
      <c r="D18"/>
      <c r="E18" t="s" s="8"/>
    </row>
  </sheetData>
  <sheetProtection sheet="1" formatRows="0" formatColumns="0"/>
  <mergeCells count="4">
    <mergeCell ref="A1:D1"/>
    <mergeCell ref="A4:D4"/>
    <mergeCell ref="B12:D12"/>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2026-10-31T03:04:17Z</dcterms:created>
  <dc:title>ESCALOPES DE VOLAILLE À LA CRÈM</dc:title>
  <dc:subject/>
  <dc:creator>CUIS.web</dc:creator>
  <cp:lastModifiedBy/>
  <cp:keywords/>
  <dc:description>Export automatique — moteur récursif d'origine : Bernard Vandendaele</dc:description>
  <cp:category/>
  <dc:language>en-US</dc:language>
  <dcterms:modified xsi:type="dcterms:W3CDTF">2026-10-31T03:04:17Z</dcterms:modified>
  <cp:revision>1</cp:revision>
</cp:coreProperties>
</file>