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<sst xmlns="http://schemas.openxmlformats.org/spreadsheetml/2006/main" count="96" uniqueCount="96">
  <si>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</si>
  <si>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</si>
  <si>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FILETS DE POISSON AU BEURRE NOISETTE</t>
  </si>
  <si>
    <t>Code</t>
  </si>
  <si>
    <t>GRO_CDC_084A</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</si>
  <si>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</si>
  <si>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</si>
  <si>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</si>
  <si>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</si>
  <si>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</si>
  <si>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</si>
  <si>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</si>
  <si>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</si>
  <si>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</si>
  <si>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</si>
  <si>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</si>
  <si>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</si>
  <si>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</si>
  <si>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</si>
  <si>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</si>
  <si>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</si>
  <si>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</si>
  <si>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</si>
  <si>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</si>
  <si>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</si>
  <si>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</si>
  <si>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</si>
  <si>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</si>
  <si>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</si>
  <si>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</si>
  <si>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</si>
  <si>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</si>
  <si>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</si>
  <si>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</si>
  <si>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</si>
  <si>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</si>
  <si>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FAR-T55</t>
  </si>
  <si>
    <t>Farine de blé T55</t>
  </si>
  <si>
    <t>Farines de blé</t>
  </si>
  <si>
    <t>CITRON-JAUNE-FR</t>
  </si>
  <si>
    <t>Citron jaune frais (zeste/jus) — à réactualiser</t>
  </si>
  <si>
    <t>Agrumes</t>
  </si>
  <si>
    <t>RNME101408</t>
  </si>
  <si>
    <t>Jus de citron type pulco 70cl</t>
  </si>
  <si>
    <t>u</t>
  </si>
  <si>
    <t>BEU-DOUX</t>
  </si>
  <si>
    <t>Beurre doux 82% MG plaquette</t>
  </si>
  <si>
    <t>Beurres et margarines</t>
  </si>
  <si>
    <t>RNM6520160</t>
  </si>
  <si>
    <t>PERSIL simple France botte</t>
  </si>
  <si>
    <t>Légumes</t>
  </si>
  <si>
    <t>bte</t>
  </si>
  <si>
    <t>SEL-FIN</t>
  </si>
  <si>
    <t>Sel fin de cuisine</t>
  </si>
  <si>
    <t>Sels et condiments de base</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</si>
  <si>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</si>
  <si>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</si>
  <si>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</si>
  <si>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</si>
  <si>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</si>
  <si>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</si>
  <si>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</si>
  <si>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</si>
  <si>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</si>
  <si>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</si>
  <si>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</si>
  <si>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</si>
  <si>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</si>
  <si>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Jus citron pulco (L)</t>
  </si>
  <si>
    <t>lt</t>
  </si>
  <si>
    <t>Conversions fruits frais (P→K)</t>
  </si>
  <si>
    <t xml:space="preserve">        ↳ Jus de citron type pulco 70cl</t>
  </si>
  <si>
    <t xml:space="preserve">    ↳ PERSIL PLAT (KG)</t>
  </si>
  <si>
    <t>Conversions diverses</t>
  </si>
  <si>
    <t xml:space="preserve">        ↳ PERSIL simple France botte</t>
  </si>
  <si>
    <t xml:space="preserve">    ↳ Citron jaune (pièce)</t>
  </si>
  <si>
    <t xml:space="preserve">        ↳ Citron jaune frais (zeste/jus) — à réactualiser</t>
  </si>
  <si>
    <t xml:space="preserve">    ↳ Farine de blé T55</t>
  </si>
  <si>
    <t xml:space="preserve">    ↳ Sel fin de cuisine</t>
  </si>
  <si>
    <t xml:space="preserve">    ↳ Poivre noir moulu</t>
  </si>
  <si>
    <t>Recette</t>
  </si>
  <si>
    <t>#</t>
  </si>
  <si>
    <t>Verbe</t>
  </si>
  <si>
    <t>Étape</t>
  </si>
  <si>
    <t>Précision technique</t>
  </si>
  <si>
    <t>Durée</t>
  </si>
  <si>
    <t>Fiche technique — FILETS DE POISSON AU BEURRE NOISETTE</t>
  </si>
  <si>
    <t>FILETS DE POISSON AU BEURRE NOISETTE  GRO_CDC_084A</t>
  </si>
  <si>
    <t>1.</t>
  </si>
  <si>
    <t>2.</t>
  </si>
  <si>
    <t xml:space="preserve">    Jus citron pulco (L) (conv.)</t>
  </si>
  <si>
    <t xml:space="preserve">    PERSIL PLAT (KG) (conv.)</t>
  </si>
  <si>
    <t xml:space="preserve">    Citron jaune (pièce)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</si>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</sst>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253.7811452381</v>
      </c>
    </row>
    <row r="12">
      <c r="A12" t="s" s="3">
        <v>17</v>
      </c>
      <c r="B12" s="4">
        <v>2.537811452381</v>
      </c>
    </row>
    <row r="13">
      <c r="A13"/>
      <c r="B13"/>
    </row>
    <row r="14">
      <c r="A14" t="s" s="5">
        <v>18</v>
      </c>
      <c r="B14" t="s" s="5">
        <v>15</v>
      </c>
    </row>
    <row r="15">
      <c r="A15" t="s" s="5">
        <v>19</v>
      </c>
      <c r="B15" s="6">
        <v>253.7811452381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0.007</v>
      </c>
      <c r="E7" s="11">
        <f>D7*$B$2</f>
        <v>0.007</v>
      </c>
      <c r="F7" t="s">
        <v>35</v>
      </c>
      <c r="G7" s="4">
        <f>E7*12.5</f>
        <v>0.0875</v>
      </c>
    </row>
    <row r="8">
      <c r="A8" t="s">
        <v>36</v>
      </c>
      <c r="B8" t="s">
        <v>37</v>
      </c>
      <c r="C8" t="s">
        <v>38</v>
      </c>
      <c r="D8" s="9">
        <v>1</v>
      </c>
      <c r="E8" s="11">
        <f>D8*$B$2</f>
        <v>1</v>
      </c>
      <c r="F8" t="s">
        <v>35</v>
      </c>
      <c r="G8" s="4">
        <f>E8*0.56</f>
        <v>0.56</v>
      </c>
    </row>
    <row r="9">
      <c r="A9" t="s">
        <v>39</v>
      </c>
      <c r="B9" t="s">
        <v>40</v>
      </c>
      <c r="C9" t="s">
        <v>41</v>
      </c>
      <c r="D9" s="9">
        <v>2.4</v>
      </c>
      <c r="E9" s="11">
        <f>D9*$B$2</f>
        <v>2.4</v>
      </c>
      <c r="F9" t="s">
        <v>35</v>
      </c>
      <c r="G9" s="4">
        <f>E9*2.8</f>
        <v>6.72</v>
      </c>
    </row>
    <row r="10">
      <c r="A10" t="s">
        <v>42</v>
      </c>
      <c r="B10" t="s">
        <v>43</v>
      </c>
      <c r="C10" t="s">
        <v>41</v>
      </c>
      <c r="D10" s="9">
        <v>0.666667</v>
      </c>
      <c r="E10" s="11">
        <f>D10*$B$2</f>
        <v>0.666667</v>
      </c>
      <c r="F10" t="s">
        <v>44</v>
      </c>
      <c r="G10" s="4">
        <f>E10*8.1571387786</f>
        <v>5.438095</v>
      </c>
    </row>
    <row r="11">
      <c r="A11" t="s">
        <v>45</v>
      </c>
      <c r="B11" t="s">
        <v>46</v>
      </c>
      <c r="C11" t="s">
        <v>47</v>
      </c>
      <c r="D11" s="9">
        <v>3</v>
      </c>
      <c r="E11" s="11">
        <f>D11*$B$2</f>
        <v>3</v>
      </c>
      <c r="F11" t="s">
        <v>35</v>
      </c>
      <c r="G11" s="4">
        <f>E11*5.2</f>
        <v>15.6</v>
      </c>
    </row>
    <row r="12">
      <c r="A12" t="s">
        <v>48</v>
      </c>
      <c r="B12" t="s">
        <v>49</v>
      </c>
      <c r="C12" t="s">
        <v>50</v>
      </c>
      <c r="D12" s="9">
        <v>3</v>
      </c>
      <c r="E12" s="11">
        <f>D12*$B$2</f>
        <v>3</v>
      </c>
      <c r="F12" t="s">
        <v>51</v>
      </c>
      <c r="G12" s="4">
        <f>E12*0.45</f>
        <v>1.35</v>
      </c>
    </row>
    <row r="13">
      <c r="A13" t="s">
        <v>52</v>
      </c>
      <c r="B13" t="s">
        <v>53</v>
      </c>
      <c r="C13" t="s">
        <v>54</v>
      </c>
      <c r="D13" s="9">
        <v>0.073</v>
      </c>
      <c r="E13" s="11">
        <f>D13*$B$2</f>
        <v>0.073</v>
      </c>
      <c r="F13" t="s">
        <v>35</v>
      </c>
      <c r="G13" s="4">
        <f>E13*0.35</f>
        <v>0.02555</v>
      </c>
    </row>
    <row r="14">
      <c r="A14" t="s">
        <v>55</v>
      </c>
      <c r="B14" t="s">
        <v>56</v>
      </c>
      <c r="C14" t="s">
        <v>57</v>
      </c>
      <c r="D14" s="9">
        <v>14</v>
      </c>
      <c r="E14" s="11">
        <f>D14*$B$2</f>
        <v>14</v>
      </c>
      <c r="F14" t="s">
        <v>35</v>
      </c>
      <c r="G14" s="4">
        <f>E14*16</f>
        <v>224</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100</v>
      </c>
      <c r="E2" t="s">
        <v>25</v>
      </c>
      <c r="F2" t="s">
        <v>64</v>
      </c>
    </row>
    <row r="3">
      <c r="A3">
        <v>1</v>
      </c>
      <c r="B3" t="s">
        <v>65</v>
      </c>
      <c r="C3" t="s">
        <v>66</v>
      </c>
      <c r="D3" s="11">
        <v>14</v>
      </c>
      <c r="E3" t="s">
        <v>35</v>
      </c>
      <c r="F3" t="s">
        <v>57</v>
      </c>
    </row>
    <row r="4">
      <c r="A4">
        <v>1</v>
      </c>
      <c r="B4" t="s">
        <v>67</v>
      </c>
      <c r="C4" t="s">
        <v>66</v>
      </c>
      <c r="D4" s="11">
        <v>3</v>
      </c>
      <c r="E4" t="s">
        <v>35</v>
      </c>
      <c r="F4" t="s">
        <v>47</v>
      </c>
    </row>
    <row r="5">
      <c r="A5">
        <v>1</v>
      </c>
      <c r="B5" t="s">
        <v>68</v>
      </c>
      <c r="C5" t="s">
        <v>63</v>
      </c>
      <c r="D5" s="11">
        <v>0.5</v>
      </c>
      <c r="E5" t="s">
        <v>69</v>
      </c>
      <c r="F5" t="s">
        <v>70</v>
      </c>
    </row>
    <row r="6">
      <c r="A6">
        <v>2</v>
      </c>
      <c r="B6" t="s">
        <v>71</v>
      </c>
      <c r="C6" t="s">
        <v>66</v>
      </c>
      <c r="D6" s="11">
        <v>0.667</v>
      </c>
      <c r="E6" t="s">
        <v>44</v>
      </c>
      <c r="F6" t="s">
        <v>41</v>
      </c>
    </row>
    <row r="7">
      <c r="A7">
        <v>1</v>
      </c>
      <c r="B7" t="s">
        <v>72</v>
      </c>
      <c r="C7" t="s">
        <v>63</v>
      </c>
      <c r="D7" s="11">
        <v>0.3</v>
      </c>
      <c r="E7" t="s">
        <v>35</v>
      </c>
      <c r="F7" t="s">
        <v>73</v>
      </c>
    </row>
    <row r="8">
      <c r="A8">
        <v>2</v>
      </c>
      <c r="B8" t="s">
        <v>74</v>
      </c>
      <c r="C8" t="s">
        <v>66</v>
      </c>
      <c r="D8" s="11">
        <v>3</v>
      </c>
      <c r="E8" t="s">
        <v>51</v>
      </c>
      <c r="F8" t="s">
        <v>50</v>
      </c>
    </row>
    <row r="9">
      <c r="A9">
        <v>1</v>
      </c>
      <c r="B9" t="s">
        <v>75</v>
      </c>
      <c r="C9" t="s">
        <v>63</v>
      </c>
      <c r="D9" s="11">
        <v>20</v>
      </c>
      <c r="E9" t="s">
        <v>25</v>
      </c>
      <c r="F9" t="s">
        <v>70</v>
      </c>
    </row>
    <row r="10">
      <c r="A10">
        <v>2</v>
      </c>
      <c r="B10" t="s">
        <v>76</v>
      </c>
      <c r="C10" t="s">
        <v>66</v>
      </c>
      <c r="D10" s="11">
        <v>2.4</v>
      </c>
      <c r="E10" t="s">
        <v>35</v>
      </c>
      <c r="F10" t="s">
        <v>41</v>
      </c>
    </row>
    <row r="11">
      <c r="A11">
        <v>1</v>
      </c>
      <c r="B11" t="s">
        <v>77</v>
      </c>
      <c r="C11" t="s">
        <v>66</v>
      </c>
      <c r="D11" s="11">
        <v>1</v>
      </c>
      <c r="E11" t="s">
        <v>35</v>
      </c>
      <c r="F11" t="s">
        <v>38</v>
      </c>
    </row>
    <row r="12">
      <c r="A12">
        <v>1</v>
      </c>
      <c r="B12" t="s">
        <v>78</v>
      </c>
      <c r="C12" t="s">
        <v>66</v>
      </c>
      <c r="D12" s="11">
        <v>0.073</v>
      </c>
      <c r="E12" t="s">
        <v>35</v>
      </c>
      <c r="F12" t="s">
        <v>54</v>
      </c>
    </row>
    <row r="13">
      <c r="A13">
        <v>1</v>
      </c>
      <c r="B13" t="s">
        <v>79</v>
      </c>
      <c r="C13" t="s">
        <v>66</v>
      </c>
      <c r="D13" s="11">
        <v>0.007</v>
      </c>
      <c r="E13" t="s">
        <v>35</v>
      </c>
      <c r="F1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 décongeler le poisson suivant la procédure. Habiller, portionner en fonction de la morphologie du poisson, laver et égoutter les filets de poisson. Réserver les portions dans un bac GN 2/1 H 200 en polycarbonate muni d'une grille égouttoir. Couvrir et réserver au froid.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t>
        </is>
      </c>
      <c r="E3" t="s" s="13"/>
      <c r="F3"/>
    </row>
    <row r="4">
      <c r="A4" t="s">
        <v>2</v>
      </c>
      <c r="B4">
        <v>3</v>
      </c>
      <c r="C4"/>
      <c r="D4" t="inlineStr" s="13">
        <is>
          <t>Marquer la cuisson des filets de poisson — Préchauffer le four en chaleur sèche à +190 °C. Éponger les filets avec du papier absorbant. Dans un bac GN 1/1 H 65, mettre la farine de blé ou la farine de pois chiche. Garder à portée du plan de travail les bacs beurrés et assaisonnés. Fariner les portions de poisson. Tapoter chaque portion entre les mains pour retirer l'excédent de farine. Au fur et à mesure, après le farinage, déposer 12 portions de poisson dans chaque bac. À l'aide d'une petite louche à bec, verser le mélange du beurre sur les portions. Saler et poivrer les portions. Étager les bacs sur l'échelle de cuisson en laissant un espace entre les bacs. Poser la sonde de cuisson au cœur d'une portion. Enfourner. Cuire le poisson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portion en fin de cuisson. Respecter la procédure de fin de cuisson. Stocker en armoire chaude et maintenir à une température de +63 °C en attente de consommation.</t>
        </is>
      </c>
      <c r="E4" t="s" s="13"/>
      <c r="F4"/>
    </row>
    <row r="5">
      <c r="A5" t="s">
        <v>2</v>
      </c>
      <c r="B5">
        <v>4</v>
      </c>
      <c r="C5"/>
      <c r="D5" t="inlineStr" s="13">
        <is>
          <t>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t>
        </is>
      </c>
      <c r="E5" t="s" s="13"/>
      <c r="F5"/>
    </row>
    <row r="6">
      <c r="A6" t="s">
        <v>2</v>
      </c>
      <c r="B6">
        <v>5</v>
      </c>
      <c r="C6"/>
      <c r="D6" t="inlineStr" s="13">
        <is>
          <t>Dresser et servir — Éventuellement citronner avec un petit filet de jus de citron. Persiller chaque bac au moment du service. Dresser sur assiette les portions de filets.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86</v>
      </c>
      <c r="B1"/>
      <c r="C1"/>
      <c r="D1"/>
    </row>
    <row r="2">
      <c r="A2" t="str" s="14">
        <f>"GRO_CDC_084A · GRO.POISSONS · référence : "&amp;Besoins!B3&amp;" "&amp;Besoins!C3&amp;" · multiplicateur réglable sur la feuille ""Besoins"""</f>
        <v>GRO_CDC_084A · GRO.POISSONS · référence : 100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nécessaire. Désinfecter le matériel et le poste de travail suivant les protocoles.</v>
      </c>
      <c r="C5"/>
      <c r="D5"/>
    </row>
    <row r="6">
      <c r="A6" t="s" s="16">
        <v>89</v>
      </c>
      <c r="B6" t="str" s="13">
        <f>Procedure!D3</f>
        <v>Préparations préliminaires — La veille : décongeler le poisson suivant la procédure. Habiller, portionner en fonction de la morphologie du poisson, laver et égoutter les filets de poisson. Réserver les portions dans un bac GN 2/1 H 200 en polycarbonate muni d'une grille égouttoir. Couvrir et réserver au froid.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v>
      </c>
      <c r="C6"/>
      <c r="D6"/>
    </row>
    <row r="7">
      <c r="A7"/>
      <c r="B7" t="str">
        <f>Besoins!B14</f>
        <v>Filets de colin lieu</v>
      </c>
      <c r="C7" s="11">
        <f>Besoins!E14</f>
        <v>14</v>
      </c>
      <c r="D7" t="str">
        <f>Besoins!F14</f>
        <v>kg</v>
      </c>
    </row>
    <row r="8">
      <c r="A8"/>
      <c r="B8" t="str">
        <f>Besoins!B11</f>
        <v>Beurre doux 82% MG plaquette</v>
      </c>
      <c r="C8" s="11">
        <f>Besoins!E11</f>
        <v>3</v>
      </c>
      <c r="D8" t="str">
        <f>Besoins!F11</f>
        <v>kg</v>
      </c>
    </row>
    <row r="9">
      <c r="A9"/>
      <c r="B9" t="s">
        <v>90</v>
      </c>
      <c r="C9" s="11">
        <f>'Besoins'!$B$2*0.5</f>
        <v>0.5</v>
      </c>
      <c r="D9" t="s">
        <v>69</v>
      </c>
    </row>
    <row r="10">
      <c r="A10"/>
      <c r="B10" t="s">
        <v>91</v>
      </c>
      <c r="C10" s="11">
        <f>'Besoins'!$B$2*0.3</f>
        <v>0.3</v>
      </c>
      <c r="D10" t="s">
        <v>35</v>
      </c>
    </row>
    <row r="11">
      <c r="A11"/>
      <c r="B11" t="s">
        <v>92</v>
      </c>
      <c r="C11" s="11">
        <f>'Besoins'!$B$2*20</f>
        <v>20</v>
      </c>
      <c r="D11" t="s">
        <v>25</v>
      </c>
    </row>
    <row r="12">
      <c r="A12"/>
      <c r="B12" t="str">
        <f>Besoins!B8</f>
        <v>Farine de blé T55</v>
      </c>
      <c r="C12" s="11">
        <f>Besoins!E8</f>
        <v>1</v>
      </c>
      <c r="D12" t="str">
        <f>Besoins!F8</f>
        <v>kg</v>
      </c>
    </row>
    <row r="13">
      <c r="A13"/>
      <c r="B13" t="str">
        <f>Besoins!B13</f>
        <v>Sel fin de cuisine</v>
      </c>
      <c r="C13" s="11">
        <f>Besoins!E13</f>
        <v>0.073</v>
      </c>
      <c r="D13" t="str">
        <f>Besoins!F13</f>
        <v>kg</v>
      </c>
    </row>
    <row r="14">
      <c r="A14"/>
      <c r="B14" t="str">
        <f>Besoins!B7</f>
        <v>Poivre noir moulu</v>
      </c>
      <c r="C14" s="11">
        <f>Besoins!E7</f>
        <v>0.007</v>
      </c>
      <c r="D14" t="str">
        <f>Besoins!F7</f>
        <v>kg</v>
      </c>
    </row>
    <row r="15">
      <c r="A15" t="s" s="16">
        <v>93</v>
      </c>
      <c r="B15" t="str" s="13">
        <f>Procedure!D4</f>
        <v>Marquer la cuisson des filets de poisson — Préchauffer le four en chaleur sèche à +190 °C. Éponger les filets avec du papier absorbant. Dans un bac GN 1/1 H 65, mettre la farine de blé ou la farine de pois chiche. Garder à portée du plan de travail les bacs beurrés et assaisonnés. Fariner les portions de poisson. Tapoter chaque portion entre les mains pour retirer l'excédent de farine. Au fur et à mesure, après le farinage, déposer 12 portions de poisson dans chaque bac. À l'aide d'une petite louche à bec, verser le mélange du beurre sur les portions. Saler et poivrer les portions. Étager les bacs sur l'échelle de cuisson en laissant un espace entre les bacs. Poser la sonde de cuisson au cœur d'une portion. Enfourner. Cuire le poisson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portion en fin de cuisson. Respecter la procédure de fin de cuisson. Stocker en armoire chaude et maintenir à une température de +63 °C en attente de consommation.</v>
      </c>
      <c r="C15"/>
      <c r="D15"/>
    </row>
    <row r="16">
      <c r="A16"/>
      <c r="B16" t="str">
        <f>Besoins!B8</f>
        <v>Farine de blé T55</v>
      </c>
      <c r="C16" s="11">
        <f>Besoins!E8</f>
        <v>1</v>
      </c>
      <c r="D16" t="str">
        <f>Besoins!F8</f>
        <v>kg</v>
      </c>
    </row>
    <row r="17">
      <c r="A17" t="s" s="16">
        <v>94</v>
      </c>
      <c r="B17" t="str" s="13">
        <f>Procedure!D5</f>
        <v>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v>
      </c>
      <c r="C17"/>
      <c r="D17"/>
    </row>
    <row r="18">
      <c r="A18" t="s" s="16">
        <v>95</v>
      </c>
      <c r="B18" t="str" s="13">
        <f>Procedure!D6</f>
        <v>Dresser et servir — Éventuellement citronner avec un petit filet de jus de citron. Persiller chaque bac au moment du service. Dresser sur assiette les portions de filets.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v>
      </c>
      <c r="C18"/>
      <c r="D18"/>
    </row>
    <row r="19">
      <c r="A19"/>
      <c r="B19" t="s">
        <v>90</v>
      </c>
      <c r="C19" s="11">
        <f>'Besoins'!$B$2*0.5</f>
        <v>0.5</v>
      </c>
      <c r="D19" t="s">
        <v>69</v>
      </c>
    </row>
    <row r="20">
      <c r="A20"/>
      <c r="B20"/>
      <c r="C20"/>
      <c r="D20"/>
    </row>
    <row r="21">
      <c r="A21" t="s" s="17">
        <v>22</v>
      </c>
      <c r="B21"/>
      <c r="C21"/>
      <c r="D21"/>
    </row>
  </sheetData>
  <sheetProtection sheet="1" formatRows="0" formatColumns="0"/>
  <mergeCells count="9">
    <mergeCell ref="A1:D1"/>
    <mergeCell ref="A2:D2"/>
    <mergeCell ref="A4:D4"/>
    <mergeCell ref="B5:D5"/>
    <mergeCell ref="B6:D6"/>
    <mergeCell ref="B15:D15"/>
    <mergeCell ref="B17:D17"/>
    <mergeCell ref="B18:D18"/>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2026-10-31T03:04:48Z</dcterms:created>
  <dc:title>FILETS DE POISSON AU BEURRE NOI</dc:title>
  <dc:subject/>
  <dc:creator>CUIS.web</dc:creator>
  <cp:lastModifiedBy/>
  <cp:keywords/>
  <dc:description>Export automatique — moteur récursif d'origine : Bernard Vandendaele</dc:description>
  <cp:category/>
  <dc:language>en-US</dc:language>
  <dcterms:modified xsi:type="dcterms:W3CDTF">2026-10-31T03:04:48Z</dcterms:modified>
  <cp:revision>1</cp:revision>
</cp:coreProperties>
</file>