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SAFRANÉS AUX " sheetId="1" r:id="rId1"/>
    <sheet name="BEURRE BLANC" sheetId="2" r:id="rId2"/>
  </sheets>
</workbook>
</file>

<file path=xl/sharedStrings.xml><?xml version="1.0" encoding="utf-8"?>
<sst xmlns="http://schemas.openxmlformats.org/spreadsheetml/2006/main" count="36" uniqueCount="36">
  <si>
    <t>FILETS DE POISSON SAFRANÉS AUX PETITS LÉGUMES</t>
  </si>
  <si>
    <t>Annotations</t>
  </si>
  <si>
    <t>Quantité souhaitée</t>
  </si>
  <si>
    <t>pc</t>
  </si>
  <si>
    <t>référence : 100 pc</t>
  </si>
  <si>
    <t>FILETS DE POISSON SAFRANÉS AUX PETITS LÉGUMES  GRO_CDC_081</t>
  </si>
  <si>
    <t>Ingrédients</t>
  </si>
  <si>
    <t xml:space="preserve">    Filets de colin lieu</t>
  </si>
  <si>
    <t>kg</t>
  </si>
  <si>
    <t xml:space="preserve">    mosaïque de légumes brunoise crus</t>
  </si>
  <si>
    <t xml:space="preserve">    Beurre doux 82% MG plaquette</t>
  </si>
  <si>
    <t xml:space="preserve">    BEURRE BLANC — voir l'onglet "BEURRE BLANC"</t>
  </si>
  <si>
    <t xml:space="preserve">    Safran filaments (Iran)</t>
  </si>
  <si>
    <t xml:space="preserve">    Sel fin de cuisine</t>
  </si>
  <si>
    <t xml:space="preserve">    Poivre noir moulu</t>
  </si>
  <si>
    <t xml:space="preserve">    Piment de Cayenne</t>
  </si>
  <si>
    <t>1.</t>
  </si>
  <si>
    <t>2.</t>
  </si>
  <si>
    <t>3.</t>
  </si>
  <si>
    <t>4.</t>
  </si>
  <si>
    <t>Cuire la brunoise — Préchauffer le four sur la position vapeur. Cuire la brunoise à la vapeur pendant 7 à 8 minutes. Vérifier la cuisson. Réserver au chaud.</t>
  </si>
  <si>
    <t>5.</t>
  </si>
  <si>
    <t>6.</t>
  </si>
  <si>
    <t>CUIS.web — Portage du CUIS Clipper de 1992 par Palika &amp; Bernard Vandendaele (créateur du moteur récursif d'origine)</t>
  </si>
  <si>
    <t>BEURRE BLANC</t>
  </si>
  <si>
    <t>Quantité totale à produire (cumulée)</t>
  </si>
  <si>
    <t>référence : 100 pc — lot unique couvrant tous les usages</t>
  </si>
  <si>
    <t>BEURRE BLANC  GRO_CDC_207A</t>
  </si>
  <si>
    <t xml:space="preserve">    Échalotes ciselées surgelées</t>
  </si>
  <si>
    <t xml:space="preserve">    VINAIGRE VIN ROUGE (L) (conv.)</t>
  </si>
  <si>
    <t>lt</t>
  </si>
  <si>
    <t xml:space="preserve">    Vinaigre blanc d'alcool</t>
  </si>
  <si>
    <t xml:space="preserve">    Crème fraîche épaisse 30% MG</t>
  </si>
  <si>
    <t xml:space="preserve">    Fécule de pomme de terre</t>
  </si>
  <si>
    <t xml:space="preserve">    Vin blanc sec de cuisson</t>
  </si>
  <si>
    <t xml:space="preserve">    Poivre blanc moulu</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</si>
</sst>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B2*0.08</f>
        <v>8</v>
      </c>
      <c r="D7" t="s">
        <v>8</v>
      </c>
      <c r="E7" t="s" s="8"/>
    </row>
    <row r="8">
      <c r="A8"/>
      <c r="B8" t="s">
        <v>10</v>
      </c>
      <c r="C8" s="10">
        <f>B2*0.0025</f>
        <v>0.25</v>
      </c>
      <c r="D8" t="s">
        <v>8</v>
      </c>
      <c r="E8" t="s" s="8"/>
    </row>
    <row r="9">
      <c r="A9"/>
      <c r="B9" t="s">
        <v>11</v>
      </c>
      <c r="C9" s="10">
        <f>B2*8</f>
        <v>800</v>
      </c>
      <c r="D9" t="s">
        <v>3</v>
      </c>
      <c r="E9" t="s" s="8"/>
    </row>
    <row r="10">
      <c r="A10"/>
      <c r="B10" t="s">
        <v>12</v>
      </c>
      <c r="C10" s="10">
        <f>B2*0.00006</f>
        <v>0.006</v>
      </c>
      <c r="D10" t="s">
        <v>8</v>
      </c>
      <c r="E10" t="s" s="8"/>
    </row>
    <row r="11">
      <c r="A11"/>
      <c r="B11" t="s">
        <v>13</v>
      </c>
      <c r="C11" s="10">
        <f>B2*0.00073</f>
        <v>0.073</v>
      </c>
      <c r="D11" t="s">
        <v>8</v>
      </c>
      <c r="E11" t="s" s="8"/>
    </row>
    <row r="12">
      <c r="A12"/>
      <c r="B12" t="s">
        <v>14</v>
      </c>
      <c r="C12" s="10">
        <f>B2*0.00007</f>
        <v>0.007</v>
      </c>
      <c r="D12" t="s">
        <v>8</v>
      </c>
      <c r="E12" t="s" s="8"/>
    </row>
    <row r="13">
      <c r="A13"/>
      <c r="B13" t="s">
        <v>15</v>
      </c>
      <c r="C13" s="10">
        <f>B2*0.00008</f>
        <v>0.008</v>
      </c>
      <c r="D13" t="s">
        <v>8</v>
      </c>
      <c r="E13" t="s" s="8"/>
    </row>
    <row r="14">
      <c r="A14"/>
      <c r="B14"/>
      <c r="C14"/>
      <c r="D14"/>
      <c r="E14" t="s" s="8"/>
    </row>
    <row r="15">
      <c r="A15" t="s" s="11">
        <v>16</v>
      </c>
      <c r="B15" t="inlineStr" s="12">
        <is>
          <t>Mise en place du poste de travail — Vérifier les DLC, peser les denrées, sélectionner le matériel nécessaire. Désinfecter le matériel et le poste de travail suivant les protocoles.</t>
        </is>
      </c>
      <c r="C15"/>
      <c r="D15"/>
      <c r="E15" t="s" s="8"/>
    </row>
    <row r="16">
      <c r="A16" t="s" s="11">
        <v>17</v>
      </c>
      <c r="B16" t="inlineStr" s="12">
        <is>
          <t>Préparations préliminaires — La veille : décongeler le poisson suivant la procédure. Habiller, portionner, laver et égoutter le poisson. Réserver dans un bac GN 2/1 H 200 en polycarbonate muni d'une grille égouttoir. Réserver au froid. Déconditionner la brunoise de légumes suivant la procédure. Mettre la brunoise dans deux bacs GN 1/1 H 100 perforés. Réserver au froid. Dans une petite russe, faire fondre 250g de beurre. Au pinceau, badigeonner de beurre fondu 8 bacs GN 1/1 H 25. Saler et poivrer le fond des bacs. Réserver.</t>
        </is>
      </c>
      <c r="C16"/>
      <c r="D16"/>
      <c r="E16" t="s" s="8"/>
    </row>
    <row r="17">
      <c r="A17"/>
      <c r="B17" t="s">
        <v>7</v>
      </c>
      <c r="C17" s="10">
        <f>B2*0.14</f>
        <v>14</v>
      </c>
      <c r="D17" t="s">
        <v>8</v>
      </c>
      <c r="E17" t="s" s="8"/>
    </row>
    <row r="18">
      <c r="A18"/>
      <c r="B18" t="s">
        <v>9</v>
      </c>
      <c r="C18" s="10">
        <f>B2*0.08</f>
        <v>8</v>
      </c>
      <c r="D18" t="s">
        <v>8</v>
      </c>
      <c r="E18" t="s" s="8"/>
    </row>
    <row r="19">
      <c r="A19"/>
      <c r="B19" t="s">
        <v>10</v>
      </c>
      <c r="C19" s="10">
        <f>B2*0.0025</f>
        <v>0.25</v>
      </c>
      <c r="D19" t="s">
        <v>8</v>
      </c>
      <c r="E19" t="s" s="8"/>
    </row>
    <row r="20">
      <c r="A20"/>
      <c r="B20" t="s">
        <v>13</v>
      </c>
      <c r="C20" s="10">
        <f>B2*0.00073</f>
        <v>0.073</v>
      </c>
      <c r="D20" t="s">
        <v>8</v>
      </c>
      <c r="E20" t="s" s="8"/>
    </row>
    <row r="21">
      <c r="A21"/>
      <c r="B21" t="s">
        <v>14</v>
      </c>
      <c r="C21" s="10">
        <f>B2*0.00007</f>
        <v>0.007</v>
      </c>
      <c r="D21" t="s">
        <v>8</v>
      </c>
      <c r="E21" t="s" s="8"/>
    </row>
    <row r="22">
      <c r="A22"/>
      <c r="B22" t="s">
        <v>15</v>
      </c>
      <c r="C22" s="10">
        <f>B2*0.00008</f>
        <v>0.008</v>
      </c>
      <c r="D22" t="s">
        <v>8</v>
      </c>
      <c r="E22" t="s" s="8"/>
    </row>
    <row r="23">
      <c r="A23" t="s" s="11">
        <v>18</v>
      </c>
      <c r="B23" t="inlineStr" s="12">
        <is>
          <t>Confectionner la sauce — Réaliser le beurre blanc (voir la recette au chapitre des sauces). Safraner la sauce beurre blanc. Ajouter quelques gouttes de citron. Rectifier l'assaisonnement. Réserver dans un bac GN 1/1 H 150. Filmer le bac ce qui évitera de tamponner la surface de la sauce. Respecter la procédure de fin de cuisson. Réserver au chaud à +63°C en attente d'utilisation.</t>
        </is>
      </c>
      <c r="C23"/>
      <c r="D23"/>
      <c r="E23" t="s" s="8"/>
    </row>
    <row r="24">
      <c r="A24"/>
      <c r="B24" t="s">
        <v>11</v>
      </c>
      <c r="C24" s="10">
        <f>B2*8</f>
        <v>800</v>
      </c>
      <c r="D24" t="s">
        <v>3</v>
      </c>
      <c r="E24" t="s" s="8"/>
    </row>
    <row r="25">
      <c r="A25"/>
      <c r="B25" t="s">
        <v>12</v>
      </c>
      <c r="C25" s="10">
        <f>B2*0.00006</f>
        <v>0.006</v>
      </c>
      <c r="D25" t="s">
        <v>8</v>
      </c>
      <c r="E25" t="s" s="8"/>
    </row>
    <row r="26">
      <c r="A26" t="s" s="11">
        <v>19</v>
      </c>
      <c r="B26" t="s" s="12">
        <v>20</v>
      </c>
      <c r="C26"/>
      <c r="D26"/>
      <c r="E26" t="s" s="8"/>
    </row>
    <row r="27">
      <c r="A27"/>
      <c r="B27" t="s">
        <v>9</v>
      </c>
      <c r="C27" s="10">
        <f>B2*0.08</f>
        <v>8</v>
      </c>
      <c r="D27" t="s">
        <v>8</v>
      </c>
      <c r="E27" t="s" s="8"/>
    </row>
    <row r="28">
      <c r="A28" t="s" s="11">
        <v>21</v>
      </c>
      <c r="B28" t="inlineStr" s="12">
        <is>
          <t>Marquer la cuisson du poisson — Disposer 12 portions de poisson dans chaque bac beurré. Saler et poivrer le poisson. Poser la sonde de cuisson au cœur d'une portion. Étager les bacs garnis sur l'échelle de cuisson en les espaçant pour faciliter la cuisson. Enfourner l'échelle de cuisson. Cuire à la vapeur. Atteindre la température de +63°C au cœur de la portion en fin de cuisson. Respecter la procédure de fin de cuisson. Stocker en armoire chaude et maintenir à une température de +63°C en attente de consommation.</t>
        </is>
      </c>
      <c r="C28"/>
      <c r="D28"/>
      <c r="E28" t="s" s="8"/>
    </row>
    <row r="29">
      <c r="A29" t="s" s="11">
        <v>22</v>
      </c>
      <c r="B29" t="inlineStr" s="12">
        <is>
          <t>Dresser et servir — Dans l'assiette, faire un lit de brunoise de légumes. Déposer une portion de poisson sur le lit de légumes. Napper de sauce beurre blanc. Parsemer quelques légumes sur la sauce pour le décor.</t>
        </is>
      </c>
      <c r="C29"/>
      <c r="D29"/>
      <c r="E29" t="s" s="8"/>
    </row>
    <row r="30">
      <c r="A30" t="s" s="13">
        <v>23</v>
      </c>
      <c r="B30"/>
      <c r="C30"/>
      <c r="D30"/>
      <c r="E30" t="s" s="8"/>
    </row>
  </sheetData>
  <sheetProtection sheet="1" formatRows="0" formatColumns="0"/>
  <mergeCells count="9">
    <mergeCell ref="A1:D1"/>
    <mergeCell ref="A4:D4"/>
    <mergeCell ref="B15:D15"/>
    <mergeCell ref="B16:D16"/>
    <mergeCell ref="B23:D23"/>
    <mergeCell ref="B26:D26"/>
    <mergeCell ref="B28:D28"/>
    <mergeCell ref="B29:D29"/>
    <mergeCell ref="A30:D3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800</v>
      </c>
      <c r="C2" t="s">
        <v>3</v>
      </c>
      <c r="D2" t="s" s="7">
        <v>26</v>
      </c>
      <c r="E2" t="s" s="8"/>
    </row>
    <row r="3">
      <c r="A3"/>
      <c r="B3"/>
      <c r="C3"/>
      <c r="D3"/>
      <c r="E3" t="s" s="8"/>
    </row>
    <row r="4">
      <c r="A4" t="s" s="9">
        <v>27</v>
      </c>
      <c r="B4"/>
      <c r="C4"/>
      <c r="D4"/>
      <c r="E4" t="s" s="8"/>
    </row>
    <row r="5">
      <c r="A5" t="s" s="4">
        <v>6</v>
      </c>
      <c r="B5"/>
      <c r="C5"/>
      <c r="D5"/>
      <c r="E5" t="s" s="8"/>
    </row>
    <row r="6">
      <c r="A6"/>
      <c r="B6" t="s">
        <v>10</v>
      </c>
      <c r="C6" s="10">
        <f>B2*0.045</f>
        <v>36</v>
      </c>
      <c r="D6" t="s">
        <v>8</v>
      </c>
      <c r="E6" t="s" s="8"/>
    </row>
    <row r="7">
      <c r="A7"/>
      <c r="B7" t="s">
        <v>28</v>
      </c>
      <c r="C7" s="10">
        <f>B2*0.01</f>
        <v>8</v>
      </c>
      <c r="D7" t="s">
        <v>8</v>
      </c>
      <c r="E7" t="s" s="8"/>
    </row>
    <row r="8">
      <c r="A8"/>
      <c r="B8" t="s">
        <v>29</v>
      </c>
      <c r="C8" s="10">
        <f>B2*0.02</f>
        <v>16</v>
      </c>
      <c r="D8" t="s">
        <v>30</v>
      </c>
      <c r="E8" t="s" s="8"/>
    </row>
    <row r="9">
      <c r="A9"/>
      <c r="B9" t="s">
        <v>31</v>
      </c>
      <c r="C9" s="10">
        <f>B2*0.01</f>
        <v>8</v>
      </c>
      <c r="D9" t="s">
        <v>30</v>
      </c>
      <c r="E9" t="s" s="8"/>
    </row>
    <row r="10">
      <c r="A10"/>
      <c r="B10" t="s">
        <v>32</v>
      </c>
      <c r="C10" s="10">
        <f>B2*0.005</f>
        <v>4</v>
      </c>
      <c r="D10" t="s">
        <v>8</v>
      </c>
      <c r="E10" t="s" s="8"/>
    </row>
    <row r="11">
      <c r="A11"/>
      <c r="B11" t="s">
        <v>33</v>
      </c>
      <c r="C11" s="10">
        <f>B2*0.0003</f>
        <v>0.24</v>
      </c>
      <c r="D11" t="s">
        <v>8</v>
      </c>
      <c r="E11" t="s" s="8"/>
    </row>
    <row r="12">
      <c r="A12"/>
      <c r="B12" t="s">
        <v>34</v>
      </c>
      <c r="C12" s="10">
        <f>B2*0.02</f>
        <v>16</v>
      </c>
      <c r="D12" t="s">
        <v>30</v>
      </c>
      <c r="E12" t="s" s="8"/>
    </row>
    <row r="13">
      <c r="A13"/>
      <c r="B13" t="s">
        <v>13</v>
      </c>
      <c r="C13" s="10">
        <f>B2*0.0005</f>
        <v>0.4</v>
      </c>
      <c r="D13" t="s">
        <v>8</v>
      </c>
      <c r="E13" t="s" s="8"/>
    </row>
    <row r="14">
      <c r="A14"/>
      <c r="B14" t="s">
        <v>35</v>
      </c>
      <c r="C14" s="10">
        <f>B2*0.00015</f>
        <v>0.12</v>
      </c>
      <c r="D14" t="s">
        <v>8</v>
      </c>
      <c r="E14" t="s" s="8"/>
    </row>
    <row r="15">
      <c r="A15"/>
      <c r="B15" t="s">
        <v>15</v>
      </c>
      <c r="C15" s="10">
        <f>B2*0.00003</f>
        <v>0.024</v>
      </c>
      <c r="D15" t="s">
        <v>8</v>
      </c>
      <c r="E15" t="s" s="8"/>
    </row>
    <row r="16">
      <c r="A16"/>
      <c r="B16"/>
      <c r="C16"/>
      <c r="D16"/>
      <c r="E16" t="s" s="8"/>
    </row>
    <row r="17">
      <c r="A17" t="s" s="11">
        <v>16</v>
      </c>
      <c r="B17" t="inlineStr" s="12">
        <is>
          <t>Mise en place du poste de travail — Vérifier les D.L.C., peser les denrées, sélectionner le matériel. Désinfecter le matériel et le poste de travail suivant les protocoles.</t>
        </is>
      </c>
      <c r="C17"/>
      <c r="D17"/>
      <c r="E17" t="s" s="8"/>
    </row>
    <row r="18">
      <c r="A18" t="s" s="11">
        <v>17</v>
      </c>
      <c r="B18" t="inlineStr" s="12">
        <is>
          <t>Préparations préliminaires — Déconditionner les échalotes ciselées suivant la procédure. Réserver dans une calotte. Couper le beurre en parcelles de 1cm de côté environ.</t>
        </is>
      </c>
      <c r="C18"/>
      <c r="D18"/>
      <c r="E18" t="s" s="8"/>
    </row>
    <row r="19">
      <c r="A19"/>
      <c r="B19" t="s">
        <v>28</v>
      </c>
      <c r="C19" s="10">
        <f>B2*0.01</f>
        <v>8</v>
      </c>
      <c r="D19" t="s">
        <v>8</v>
      </c>
      <c r="E19" t="s" s="8"/>
    </row>
    <row r="20">
      <c r="A20" t="s" s="11">
        <v>18</v>
      </c>
      <c r="B20" t="inlineStr" s="12">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C20"/>
      <c r="D20"/>
      <c r="E20" t="s" s="8"/>
    </row>
    <row r="21">
      <c r="A21"/>
      <c r="B21" t="s">
        <v>28</v>
      </c>
      <c r="C21" s="10">
        <f>B2*0.01</f>
        <v>8</v>
      </c>
      <c r="D21" t="s">
        <v>8</v>
      </c>
      <c r="E21" t="s" s="8"/>
    </row>
    <row r="22">
      <c r="A22"/>
      <c r="B22" t="s">
        <v>29</v>
      </c>
      <c r="C22" s="10">
        <f>B2*0.02</f>
        <v>16</v>
      </c>
      <c r="D22" t="s">
        <v>30</v>
      </c>
      <c r="E22" t="s" s="8"/>
    </row>
    <row r="23">
      <c r="A23"/>
      <c r="B23" t="s">
        <v>31</v>
      </c>
      <c r="C23" s="10">
        <f>B2*0.01</f>
        <v>8</v>
      </c>
      <c r="D23" t="s">
        <v>30</v>
      </c>
      <c r="E23" t="s" s="8"/>
    </row>
    <row r="24">
      <c r="A24"/>
      <c r="B24" t="s">
        <v>32</v>
      </c>
      <c r="C24" s="10">
        <f>B2*0.005</f>
        <v>4</v>
      </c>
      <c r="D24" t="s">
        <v>8</v>
      </c>
      <c r="E24" t="s" s="8"/>
    </row>
    <row r="25">
      <c r="A25"/>
      <c r="B25" t="s">
        <v>34</v>
      </c>
      <c r="C25" s="10">
        <f>B2*0.02</f>
        <v>16</v>
      </c>
      <c r="D25" t="s">
        <v>30</v>
      </c>
      <c r="E25" t="s" s="8"/>
    </row>
    <row r="26">
      <c r="A26" t="s" s="11">
        <v>19</v>
      </c>
      <c r="B26" t="inlineStr" s="12">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C26"/>
      <c r="D26"/>
      <c r="E26" t="s" s="8"/>
    </row>
    <row r="27">
      <c r="A27"/>
      <c r="B27" t="s">
        <v>10</v>
      </c>
      <c r="C27" s="10">
        <f>B2*0.045</f>
        <v>36</v>
      </c>
      <c r="D27" t="s">
        <v>8</v>
      </c>
      <c r="E27" t="s" s="8"/>
    </row>
    <row r="28">
      <c r="A28"/>
      <c r="B28" t="s">
        <v>33</v>
      </c>
      <c r="C28" s="10">
        <f>B2*0.0003</f>
        <v>0.24</v>
      </c>
      <c r="D28" t="s">
        <v>8</v>
      </c>
      <c r="E28" t="s" s="8"/>
    </row>
    <row r="29">
      <c r="A29"/>
      <c r="B29" t="s">
        <v>13</v>
      </c>
      <c r="C29" s="10">
        <f>B2*0.0005</f>
        <v>0.4</v>
      </c>
      <c r="D29" t="s">
        <v>8</v>
      </c>
      <c r="E29" t="s" s="8"/>
    </row>
    <row r="30">
      <c r="A30"/>
      <c r="B30" t="s">
        <v>35</v>
      </c>
      <c r="C30" s="10">
        <f>B2*0.00015</f>
        <v>0.12</v>
      </c>
      <c r="D30" t="s">
        <v>8</v>
      </c>
      <c r="E30" t="s" s="8"/>
    </row>
    <row r="31">
      <c r="A31"/>
      <c r="B31" t="s">
        <v>15</v>
      </c>
      <c r="C31" s="10">
        <f>B2*0.00003</f>
        <v>0.024</v>
      </c>
      <c r="D31" t="s">
        <v>8</v>
      </c>
      <c r="E31" t="s" s="8"/>
    </row>
    <row r="32">
      <c r="A32" t="s" s="13">
        <v>23</v>
      </c>
      <c r="B32"/>
      <c r="C32"/>
      <c r="D32"/>
      <c r="E32" t="s" s="8"/>
    </row>
  </sheetData>
  <sheetProtection sheet="1" formatRows="0" formatColumns="0"/>
  <mergeCells count="7">
    <mergeCell ref="A1:D1"/>
    <mergeCell ref="A4:D4"/>
    <mergeCell ref="B17:D17"/>
    <mergeCell ref="B18:D18"/>
    <mergeCell ref="B20:D20"/>
    <mergeCell ref="B26:D26"/>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2026-09-15T21:54:33Z</dcterms:created>
  <dc:title>FILETS DE POISSON SAFRANÉS AUX </dc:title>
  <dc:subject/>
  <dc:creator>CUIS.web</dc:creator>
  <cp:lastModifiedBy/>
  <cp:keywords/>
  <dc:description>Export automatique — moteur récursif d'origine : Bernard Vandendaele</dc:description>
  <cp:category/>
  <dc:language>en-US</dc:language>
  <dcterms:modified xsi:type="dcterms:W3CDTF">2026-09-15T21:54:33Z</dcterms:modified>
  <cp:revision>1</cp:revision>
</cp:coreProperties>
</file>