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IMBALE DE FRUITS DE MER À L'AM" sheetId="1" r:id="rId1"/>
    <sheet name="Fumet de crustacés reconstitué " sheetId="2" r:id="rId2"/>
    <sheet name="Fumet de poisson reconstitue (c" sheetId="3" r:id="rId3"/>
    <sheet name="Concentré de tomate — boîte 4/4" sheetId="4" r:id="rId4"/>
    <sheet name="ROUX BLANC" sheetId="5" r:id="rId5"/>
  </sheets>
</workbook>
</file>

<file path=xl/sharedStrings.xml><?xml version="1.0" encoding="utf-8"?>
<sst xmlns="http://schemas.openxmlformats.org/spreadsheetml/2006/main" count="59" uniqueCount="59">
  <si>
    <t>TIMBALE DE FRUITS DE MER À L'AMÉRICAINE</t>
  </si>
  <si>
    <t>Annotations</t>
  </si>
  <si>
    <t>Quantité souhaitée</t>
  </si>
  <si>
    <t>pc</t>
  </si>
  <si>
    <t>référence : 100 pc</t>
  </si>
  <si>
    <t>TIMBALE DE FRUITS DE MER À L'AMÉRICAINE  GRO_CDC_075</t>
  </si>
  <si>
    <t>Ingrédients</t>
  </si>
  <si>
    <t xml:space="preserve">    Cocktail de fruits de mer</t>
  </si>
  <si>
    <t>kg</t>
  </si>
  <si>
    <t xml:space="preserve">    Moules décoquillées cuites</t>
  </si>
  <si>
    <t xml:space="preserve">    Fumet de crustacés reconstitué (collectivité) — voir l'onglet "Fumet de crustacés reconstitué "</t>
  </si>
  <si>
    <t>lt</t>
  </si>
  <si>
    <t xml:space="preserve">    Fumet de poisson reconstitue (collectivite) — voir l'onglet "Fumet de poisson reconstitue (c"</t>
  </si>
  <si>
    <t xml:space="preserve">    Vin blanc sec de cuisson</t>
  </si>
  <si>
    <t xml:space="preserve">    Fumet de poisson concentré</t>
  </si>
  <si>
    <t xml:space="preserve">    Glace de crustaces/homard</t>
  </si>
  <si>
    <t xml:space="preserve">    Tomates en dés surgelées IQF</t>
  </si>
  <si>
    <t xml:space="preserve">    Concentré de tomate — boîte 4/4 (collectivité) — voir l'onglet "Concentré de tomate — boîte 4/4"</t>
  </si>
  <si>
    <t xml:space="preserve">    Échalotte hachée IQF</t>
  </si>
  <si>
    <t xml:space="preserve">    Estragon séché</t>
  </si>
  <si>
    <t xml:space="preserve">    CERFEUIL (KG) (conv.)</t>
  </si>
  <si>
    <t xml:space="preserve">    Sel fin de cuisine</t>
  </si>
  <si>
    <t xml:space="preserve">    Poivre noir moulu</t>
  </si>
  <si>
    <t xml:space="preserve">    Piment de Cayenne</t>
  </si>
  <si>
    <t xml:space="preserve">    Crème fraîche liquide 15% MG allégée</t>
  </si>
  <si>
    <t xml:space="preserve">    ROUX BLANC — voir l'onglet "ROUX BLANC"</t>
  </si>
  <si>
    <t>1.</t>
  </si>
  <si>
    <t>2.</t>
  </si>
  <si>
    <t>3.</t>
  </si>
  <si>
    <t>4.</t>
  </si>
  <si>
    <t>5.</t>
  </si>
  <si>
    <t>6.</t>
  </si>
  <si>
    <t>7.</t>
  </si>
  <si>
    <t>8.</t>
  </si>
  <si>
    <t>9.</t>
  </si>
  <si>
    <t>Servir — Servez les fruits de mer à l'américaine à l'assiette accompagnés d'un riz pilaf.</t>
  </si>
  <si>
    <t>CUIS.web — Portage du CUIS Clipper de 1992 par Palika &amp; Bernard Vandendaele (créateur du moteur récursif d'origine)</t>
  </si>
  <si>
    <t>Fumet de crustacés reconstitué (collectivité)</t>
  </si>
  <si>
    <t>Quantité totale à produire (cumulée)</t>
  </si>
  <si>
    <t>référence : 1 lt — lot unique couvrant tous les usages</t>
  </si>
  <si>
    <t>Fumet de crustacés reconstitué (collectivité)  GRO-FUMET-CRUS</t>
  </si>
  <si>
    <t xml:space="preserve">    Eau (robinet - moy. France 2026)</t>
  </si>
  <si>
    <t xml:space="preserve">    Fumet de Crustacés déshydraté (Knorr Professional)</t>
  </si>
  <si>
    <t>Délayer la poudre dans l'eau froide en fouettant, puis porter à ébullition en remuant régulièrement.</t>
  </si>
  <si>
    <t>Fumet de poisson reconstitue (collectivite)</t>
  </si>
  <si>
    <t>Fumet de poisson reconstitue (collectivite)  GRO-FUMET-POISS</t>
  </si>
  <si>
    <t xml:space="preserve">    Fumet de Poisson déshydraté (Knorr Professional)</t>
  </si>
  <si>
    <t>[DISSOUDRE] Délayer la poudre dans l'eau froide en fouettant, puis porter à ébullition en remuant régulièrement.</t>
  </si>
  <si>
    <t>Concentré de tomate — boîte 4/4 (collectivité)</t>
  </si>
  <si>
    <t>référence : 0,88 kg — lot unique couvrant tous les usages</t>
  </si>
  <si>
    <t>Concentré de tomate — boîte 4/4 (collectivité)  GRO-CONC-TOMATE</t>
  </si>
  <si>
    <t xml:space="preserve">    Concentré de tomate double</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</si>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</sst>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B2*0.04</f>
        <v>4</v>
      </c>
      <c r="D7" t="s">
        <v>8</v>
      </c>
      <c r="E7" t="s" s="8"/>
    </row>
    <row r="8">
      <c r="A8"/>
      <c r="B8" t="s">
        <v>10</v>
      </c>
      <c r="C8" s="10">
        <f>B2*0.05</f>
        <v>5</v>
      </c>
      <c r="D8" t="s">
        <v>11</v>
      </c>
      <c r="E8" t="s" s="8"/>
    </row>
    <row r="9">
      <c r="A9"/>
      <c r="B9" t="s">
        <v>12</v>
      </c>
      <c r="C9" s="10">
        <f>B2*0.05</f>
        <v>5</v>
      </c>
      <c r="D9" t="s">
        <v>11</v>
      </c>
      <c r="E9" t="s" s="8"/>
    </row>
    <row r="10">
      <c r="A10"/>
      <c r="B10" t="s">
        <v>13</v>
      </c>
      <c r="C10" s="10">
        <f>B2*0.02</f>
        <v>2</v>
      </c>
      <c r="D10" t="s">
        <v>11</v>
      </c>
      <c r="E10" t="s" s="8"/>
    </row>
    <row r="11">
      <c r="A11"/>
      <c r="B11" t="s">
        <v>14</v>
      </c>
      <c r="C11" s="10">
        <f>B2*0.001</f>
        <v>0.1</v>
      </c>
      <c r="D11" t="s">
        <v>8</v>
      </c>
      <c r="E11" t="s" s="8"/>
    </row>
    <row r="12">
      <c r="A12"/>
      <c r="B12" t="s">
        <v>15</v>
      </c>
      <c r="C12" s="10">
        <f>B2*0.001</f>
        <v>0.1</v>
      </c>
      <c r="D12" t="s">
        <v>8</v>
      </c>
      <c r="E12" t="s" s="8"/>
    </row>
    <row r="13">
      <c r="A13"/>
      <c r="B13" t="s">
        <v>16</v>
      </c>
      <c r="C13" s="10">
        <f>B2*0.05</f>
        <v>5</v>
      </c>
      <c r="D13" t="s">
        <v>8</v>
      </c>
      <c r="E13" t="s" s="8"/>
    </row>
    <row r="14">
      <c r="A14"/>
      <c r="B14" t="s">
        <v>17</v>
      </c>
      <c r="C14" s="10">
        <f>B2*0.003</f>
        <v>0.3</v>
      </c>
      <c r="D14" t="s">
        <v>8</v>
      </c>
      <c r="E14" t="s" s="8"/>
    </row>
    <row r="15">
      <c r="A15"/>
      <c r="B15" t="s">
        <v>18</v>
      </c>
      <c r="C15" s="10">
        <f>B2*0.0075</f>
        <v>0.75</v>
      </c>
      <c r="D15" t="s">
        <v>8</v>
      </c>
      <c r="E15" t="s" s="8"/>
    </row>
    <row r="16">
      <c r="A16"/>
      <c r="B16" t="s">
        <v>19</v>
      </c>
      <c r="C16" s="10">
        <f>B2*0.0005</f>
        <v>0.05</v>
      </c>
      <c r="D16" t="s">
        <v>8</v>
      </c>
      <c r="E16" t="s" s="8"/>
    </row>
    <row r="17">
      <c r="A17"/>
      <c r="B17" t="s">
        <v>20</v>
      </c>
      <c r="C17" s="10">
        <f>B2*0.0005</f>
        <v>0.05</v>
      </c>
      <c r="D17" t="s">
        <v>8</v>
      </c>
      <c r="E17" t="s" s="8"/>
    </row>
    <row r="18">
      <c r="A18"/>
      <c r="B18" t="s">
        <v>21</v>
      </c>
      <c r="C18" s="10">
        <f>B2*0.00073</f>
        <v>0.073</v>
      </c>
      <c r="D18" t="s">
        <v>8</v>
      </c>
      <c r="E18" t="s" s="8"/>
    </row>
    <row r="19">
      <c r="A19"/>
      <c r="B19" t="s">
        <v>22</v>
      </c>
      <c r="C19" s="10">
        <f>B2*0.00007</f>
        <v>0.007</v>
      </c>
      <c r="D19" t="s">
        <v>8</v>
      </c>
      <c r="E19" t="s" s="8"/>
    </row>
    <row r="20">
      <c r="A20"/>
      <c r="B20" t="s">
        <v>23</v>
      </c>
      <c r="C20" s="10">
        <f>B2*0.00008</f>
        <v>0.008</v>
      </c>
      <c r="D20" t="s">
        <v>8</v>
      </c>
      <c r="E20" t="s" s="8"/>
    </row>
    <row r="21">
      <c r="A21"/>
      <c r="B21" t="s">
        <v>24</v>
      </c>
      <c r="C21" s="10">
        <f>B2*0.02</f>
        <v>2</v>
      </c>
      <c r="D21" t="s">
        <v>11</v>
      </c>
      <c r="E21" t="s" s="8"/>
    </row>
    <row r="22">
      <c r="A22"/>
      <c r="B22" t="s">
        <v>25</v>
      </c>
      <c r="C22" s="10">
        <f>B2*0.0144</f>
        <v>1.44</v>
      </c>
      <c r="D22" t="s">
        <v>8</v>
      </c>
      <c r="E22" t="s" s="8"/>
    </row>
    <row r="23">
      <c r="A23"/>
      <c r="B23"/>
      <c r="C23"/>
      <c r="D23"/>
      <c r="E23" t="s" s="8"/>
    </row>
    <row r="24">
      <c r="A24" t="s" s="11">
        <v>26</v>
      </c>
      <c r="B24" t="inlineStr" s="12">
        <is>
          <t>Mise en place du poste de travail — Vérifiez les DLC, pesez les denrées, sélectionnez le matériel nécessaire. Désinfectez le matériel et le poste de travail suivant les protocoles.</t>
        </is>
      </c>
      <c r="C24"/>
      <c r="D24"/>
      <c r="E24" t="s" s="8"/>
    </row>
    <row r="25">
      <c r="A25" t="s" s="11">
        <v>27</v>
      </c>
      <c r="B25" t="inlineStr" s="12">
        <is>
          <t>Préparations préliminaires — La veille, décongelez les fruits de mer en suivant la procédure. Réservez au froid dans 3 bacs GN 1/1 H 65 perforés doublés de bacs pleins. Déconditionnez la tomate concentrée et la tomate concassée en suivant la procédure. Réservez les dés de tomates surgelés dans un bac GN perforé. Réservez au froid. Réservez la tomate concentrée au froid dans une calotte filmée. Lavez, désinfectez et hachez au cutter le cerfeuil et l'estragon. Réservez au froid.</t>
        </is>
      </c>
      <c r="C25"/>
      <c r="D25"/>
      <c r="E25" t="s" s="8"/>
    </row>
    <row r="26">
      <c r="A26"/>
      <c r="B26" t="s">
        <v>17</v>
      </c>
      <c r="C26" s="10">
        <f>B2*0.003</f>
        <v>0.3</v>
      </c>
      <c r="D26" t="s">
        <v>8</v>
      </c>
      <c r="E26" t="s" s="8"/>
    </row>
    <row r="27">
      <c r="A27"/>
      <c r="B27" t="s">
        <v>19</v>
      </c>
      <c r="C27" s="10">
        <f>B2*0.0005</f>
        <v>0.05</v>
      </c>
      <c r="D27" t="s">
        <v>8</v>
      </c>
      <c r="E27" t="s" s="8"/>
    </row>
    <row r="28">
      <c r="A28"/>
      <c r="B28" t="s">
        <v>20</v>
      </c>
      <c r="C28" s="10">
        <f>B2*0.0005</f>
        <v>0.05</v>
      </c>
      <c r="D28" t="s">
        <v>8</v>
      </c>
      <c r="E28" t="s" s="8"/>
    </row>
    <row r="29">
      <c r="A29" t="s" s="11">
        <v>28</v>
      </c>
      <c r="B29" t="inlineStr" s="12">
        <is>
          <t>Confectionner les fumets — Dans un rondeau, réalisez 10 litres de fumet à partir des deux fonds déshydratés de crustacés et de poisson en se reportant aux recommandations du fabricant. Réservez au chaud en attente d'utilisation.</t>
        </is>
      </c>
      <c r="C29"/>
      <c r="D29"/>
      <c r="E29" t="s" s="8"/>
    </row>
    <row r="30">
      <c r="A30"/>
      <c r="B30" t="s">
        <v>10</v>
      </c>
      <c r="C30" s="10">
        <f>B2*0.05</f>
        <v>5</v>
      </c>
      <c r="D30" t="s">
        <v>11</v>
      </c>
      <c r="E30" t="s" s="8"/>
    </row>
    <row r="31">
      <c r="A31"/>
      <c r="B31" t="s">
        <v>12</v>
      </c>
      <c r="C31" s="10">
        <f>B2*0.05</f>
        <v>5</v>
      </c>
      <c r="D31" t="s">
        <v>11</v>
      </c>
      <c r="E31" t="s" s="8"/>
    </row>
    <row r="32">
      <c r="A32" t="s" s="11">
        <v>29</v>
      </c>
      <c r="B32" t="inlineStr" s="12">
        <is>
          <t>Confectionner le roux — Dans un rondeau, faites fondre le beurre. Ajoutez la farine. Mélangez au fouet. Cuisez à feu doux sans coloration. Le roux blanchit et devient mousseux au terme de sa cuisson. Laissez refroidir le roux dans le rondeau qui servira ultérieurement à la confection de la sauce.</t>
        </is>
      </c>
      <c r="C32"/>
      <c r="D32"/>
      <c r="E32" t="s" s="8"/>
    </row>
    <row r="33">
      <c r="A33"/>
      <c r="B33" t="s">
        <v>25</v>
      </c>
      <c r="C33" s="10">
        <f>B2*0.0144</f>
        <v>1.44</v>
      </c>
      <c r="D33" t="s">
        <v>8</v>
      </c>
      <c r="E33" t="s" s="8"/>
    </row>
    <row r="34">
      <c r="A34" t="s" s="11">
        <v>30</v>
      </c>
      <c r="B34" t="inlineStr" s="12">
        <is>
          <t>Réaliser la base de la sauce — Dans un rondeau, faites revenir au beurre les échalotes ciselées. Ajoutez les dés de tomates surgelés, la tomate concentrée, le cerfeuil et l'estragon. Mouillez avec le vin blanc. Laissez cuire et réduire afin d'obtenir la consistance d'une fondue. Réservez au chaud en attente d'utilisation.</t>
        </is>
      </c>
      <c r="C34"/>
      <c r="D34"/>
      <c r="E34" t="s" s="8"/>
    </row>
    <row r="35">
      <c r="A35"/>
      <c r="B35" t="s">
        <v>13</v>
      </c>
      <c r="C35" s="10">
        <f>B2*0.02</f>
        <v>2</v>
      </c>
      <c r="D35" t="s">
        <v>11</v>
      </c>
      <c r="E35" t="s" s="8"/>
    </row>
    <row r="36">
      <c r="A36"/>
      <c r="B36" t="s">
        <v>16</v>
      </c>
      <c r="C36" s="10">
        <f>B2*0.05</f>
        <v>5</v>
      </c>
      <c r="D36" t="s">
        <v>8</v>
      </c>
      <c r="E36" t="s" s="8"/>
    </row>
    <row r="37">
      <c r="A37"/>
      <c r="B37" t="s">
        <v>17</v>
      </c>
      <c r="C37" s="10">
        <f>B2*0.003</f>
        <v>0.3</v>
      </c>
      <c r="D37" t="s">
        <v>8</v>
      </c>
      <c r="E37" t="s" s="8"/>
    </row>
    <row r="38">
      <c r="A38"/>
      <c r="B38" t="s">
        <v>18</v>
      </c>
      <c r="C38" s="10">
        <f>B2*0.0075</f>
        <v>0.75</v>
      </c>
      <c r="D38" t="s">
        <v>8</v>
      </c>
      <c r="E38" t="s" s="8"/>
    </row>
    <row r="39">
      <c r="A39"/>
      <c r="B39" t="s">
        <v>19</v>
      </c>
      <c r="C39" s="10">
        <f>B2*0.0005</f>
        <v>0.05</v>
      </c>
      <c r="D39" t="s">
        <v>8</v>
      </c>
      <c r="E39" t="s" s="8"/>
    </row>
    <row r="40">
      <c r="A40"/>
      <c r="B40" t="s">
        <v>20</v>
      </c>
      <c r="C40" s="10">
        <f>B2*0.0005</f>
        <v>0.05</v>
      </c>
      <c r="D40" t="s">
        <v>8</v>
      </c>
      <c r="E40" t="s" s="8"/>
    </row>
    <row r="41">
      <c r="A41" t="s" s="11">
        <v>31</v>
      </c>
      <c r="B41" t="inlineStr" s="12">
        <is>
          <t>Confectionner la sauce américaine — Versez les fumets bouillants sur le roux. Mélangez au fouet et portez à ébullition. Ajoutez la base tomatée. Salez, poivrez. Renforcez le goût avec les concentrés de poisson et de crustacés. Laissez cuire le velouté. Dépouillez la surface du velouté. Ajoutez au velouté la crème fraîche. Montez et émulsionnez la sauce au mixeur pour la rendre onctueuse. Rectifiez l'assaisonnement. Réservez au chaud en attente d'utilisation.</t>
        </is>
      </c>
      <c r="C41"/>
      <c r="D41"/>
      <c r="E41" t="s" s="8"/>
    </row>
    <row r="42">
      <c r="A42"/>
      <c r="B42" t="s">
        <v>14</v>
      </c>
      <c r="C42" s="10">
        <f>B2*0.001</f>
        <v>0.1</v>
      </c>
      <c r="D42" t="s">
        <v>8</v>
      </c>
      <c r="E42" t="s" s="8"/>
    </row>
    <row r="43">
      <c r="A43"/>
      <c r="B43" t="s">
        <v>15</v>
      </c>
      <c r="C43" s="10">
        <f>B2*0.001</f>
        <v>0.1</v>
      </c>
      <c r="D43" t="s">
        <v>8</v>
      </c>
      <c r="E43" t="s" s="8"/>
    </row>
    <row r="44">
      <c r="A44"/>
      <c r="B44" t="s">
        <v>21</v>
      </c>
      <c r="C44" s="10">
        <f>B2*0.00073</f>
        <v>0.073</v>
      </c>
      <c r="D44" t="s">
        <v>8</v>
      </c>
      <c r="E44" t="s" s="8"/>
    </row>
    <row r="45">
      <c r="A45"/>
      <c r="B45" t="s">
        <v>22</v>
      </c>
      <c r="C45" s="10">
        <f>B2*0.00007</f>
        <v>0.007</v>
      </c>
      <c r="D45" t="s">
        <v>8</v>
      </c>
      <c r="E45" t="s" s="8"/>
    </row>
    <row r="46">
      <c r="A46"/>
      <c r="B46" t="s">
        <v>23</v>
      </c>
      <c r="C46" s="10">
        <f>B2*0.00008</f>
        <v>0.008</v>
      </c>
      <c r="D46" t="s">
        <v>8</v>
      </c>
      <c r="E46" t="s" s="8"/>
    </row>
    <row r="47">
      <c r="A47"/>
      <c r="B47" t="s">
        <v>24</v>
      </c>
      <c r="C47" s="10">
        <f>B2*0.02</f>
        <v>2</v>
      </c>
      <c r="D47" t="s">
        <v>11</v>
      </c>
      <c r="E47" t="s" s="8"/>
    </row>
    <row r="48">
      <c r="A48" t="s" s="11">
        <v>32</v>
      </c>
      <c r="B48" t="inlineStr" s="12">
        <is>
          <t>Cuire les fruits de mer — Préchauffez le four sur la position vapeur. Étagez les 3 bacs GN de fruits de mer sur l'échelle de cuisson. Enfournez et passez à la vapeur durant 5 minutes. Laissez s'égoutter les bacs dans le four.</t>
        </is>
      </c>
      <c r="C48"/>
      <c r="D48"/>
      <c r="E48" t="s" s="8"/>
    </row>
    <row r="49">
      <c r="A49"/>
      <c r="B49" t="s">
        <v>7</v>
      </c>
      <c r="C49" s="10">
        <f>B2*0.12</f>
        <v>12</v>
      </c>
      <c r="D49" t="s">
        <v>8</v>
      </c>
      <c r="E49" t="s" s="8"/>
    </row>
    <row r="50">
      <c r="A50"/>
      <c r="B50" t="s">
        <v>9</v>
      </c>
      <c r="C50" s="10">
        <f>B2*0.04</f>
        <v>4</v>
      </c>
      <c r="D50" t="s">
        <v>8</v>
      </c>
      <c r="E50" t="s" s="8"/>
    </row>
    <row r="51">
      <c r="A51" t="s" s="11">
        <v>33</v>
      </c>
      <c r="B51" t="inlineStr" s="12">
        <is>
          <t>Dresser les fruits de mer en timbale — Répartissez les fruits de mer dans 5 bacs GN 1/1 H 65. Nappez et versez équitablement la sauce américaine sur les fruits de mer. Agitez d'un léger mouvement circulaire les bacs de façon à lier tous les éléments ensemble. Respectez la procédure de fin de cuisson. Filmez. Stockez en armoire chaude et maintenez à la température de +63°C en attente de consommation.</t>
        </is>
      </c>
      <c r="C51"/>
      <c r="D51"/>
      <c r="E51" t="s" s="8"/>
    </row>
    <row r="52">
      <c r="A52" t="s" s="11">
        <v>34</v>
      </c>
      <c r="B52" t="s" s="12">
        <v>35</v>
      </c>
      <c r="C52"/>
      <c r="D52"/>
      <c r="E52" t="s" s="8"/>
    </row>
    <row r="53">
      <c r="A53" t="s" s="13">
        <v>36</v>
      </c>
      <c r="B53"/>
      <c r="C53"/>
      <c r="D53"/>
      <c r="E53" t="s" s="8"/>
    </row>
  </sheetData>
  <sheetProtection sheet="1" formatRows="0" formatColumns="0"/>
  <mergeCells count="12">
    <mergeCell ref="A1:D1"/>
    <mergeCell ref="A4:D4"/>
    <mergeCell ref="B24:D24"/>
    <mergeCell ref="B25:D25"/>
    <mergeCell ref="B29:D29"/>
    <mergeCell ref="B32:D32"/>
    <mergeCell ref="B34:D34"/>
    <mergeCell ref="B41:D41"/>
    <mergeCell ref="B48:D48"/>
    <mergeCell ref="B51:D51"/>
    <mergeCell ref="B52:D52"/>
    <mergeCell ref="A53:D5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5</v>
      </c>
      <c r="C2" t="s">
        <v>11</v>
      </c>
      <c r="D2" t="s" s="7">
        <v>39</v>
      </c>
      <c r="E2" t="s" s="8"/>
    </row>
    <row r="3">
      <c r="A3"/>
      <c r="B3"/>
      <c r="C3"/>
      <c r="D3"/>
      <c r="E3" t="s" s="8"/>
    </row>
    <row r="4">
      <c r="A4" t="s" s="9">
        <v>40</v>
      </c>
      <c r="B4"/>
      <c r="C4"/>
      <c r="D4"/>
      <c r="E4" t="s" s="8"/>
    </row>
    <row r="5">
      <c r="A5" t="s" s="4">
        <v>6</v>
      </c>
      <c r="B5"/>
      <c r="C5"/>
      <c r="D5"/>
      <c r="E5" t="s" s="8"/>
    </row>
    <row r="6">
      <c r="A6"/>
      <c r="B6" t="s">
        <v>41</v>
      </c>
      <c r="C6" s="10">
        <f>B2*0.975</f>
        <v>4.875</v>
      </c>
      <c r="D6" t="s">
        <v>11</v>
      </c>
      <c r="E6" t="s" s="8"/>
    </row>
    <row r="7">
      <c r="A7"/>
      <c r="B7" t="s">
        <v>42</v>
      </c>
      <c r="C7" s="10">
        <f>B2*0.025</f>
        <v>0.125</v>
      </c>
      <c r="D7" t="s">
        <v>8</v>
      </c>
      <c r="E7" t="s" s="8"/>
    </row>
    <row r="8">
      <c r="A8"/>
      <c r="B8"/>
      <c r="C8"/>
      <c r="D8"/>
      <c r="E8" t="s" s="8"/>
    </row>
    <row r="9">
      <c r="A9" t="s" s="11">
        <v>26</v>
      </c>
      <c r="B9" t="s" s="12">
        <v>43</v>
      </c>
      <c r="C9"/>
      <c r="D9"/>
      <c r="E9" t="s" s="8"/>
    </row>
    <row r="10">
      <c r="A10"/>
      <c r="B10" t="s">
        <v>41</v>
      </c>
      <c r="C10" s="10">
        <f>B2*0.975</f>
        <v>4.875</v>
      </c>
      <c r="D10" t="s">
        <v>11</v>
      </c>
      <c r="E10" t="s" s="8"/>
    </row>
    <row r="11">
      <c r="A11"/>
      <c r="B11" t="s">
        <v>42</v>
      </c>
      <c r="C11" s="10">
        <f>B2*0.025</f>
        <v>0.125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38</v>
      </c>
      <c r="B2" s="14">
        <v>5</v>
      </c>
      <c r="C2" t="s">
        <v>11</v>
      </c>
      <c r="D2" t="s" s="7">
        <v>39</v>
      </c>
      <c r="E2" t="s" s="8"/>
    </row>
    <row r="3">
      <c r="A3"/>
      <c r="B3"/>
      <c r="C3"/>
      <c r="D3"/>
      <c r="E3" t="s" s="8"/>
    </row>
    <row r="4">
      <c r="A4" t="s" s="9">
        <v>45</v>
      </c>
      <c r="B4"/>
      <c r="C4"/>
      <c r="D4"/>
      <c r="E4" t="s" s="8"/>
    </row>
    <row r="5">
      <c r="A5" t="s" s="4">
        <v>6</v>
      </c>
      <c r="B5"/>
      <c r="C5"/>
      <c r="D5"/>
      <c r="E5" t="s" s="8"/>
    </row>
    <row r="6">
      <c r="A6"/>
      <c r="B6" t="s">
        <v>41</v>
      </c>
      <c r="C6" s="10">
        <f>B2*0.985</f>
        <v>4.925</v>
      </c>
      <c r="D6" t="s">
        <v>11</v>
      </c>
      <c r="E6" t="s" s="8"/>
    </row>
    <row r="7">
      <c r="A7"/>
      <c r="B7" t="s">
        <v>46</v>
      </c>
      <c r="C7" s="10">
        <f>B2*0.015</f>
        <v>0.075</v>
      </c>
      <c r="D7" t="s">
        <v>8</v>
      </c>
      <c r="E7" t="s" s="8"/>
    </row>
    <row r="8">
      <c r="A8"/>
      <c r="B8"/>
      <c r="C8"/>
      <c r="D8"/>
      <c r="E8" t="s" s="8"/>
    </row>
    <row r="9">
      <c r="A9" t="s" s="11">
        <v>26</v>
      </c>
      <c r="B9" t="s" s="12">
        <v>47</v>
      </c>
      <c r="C9"/>
      <c r="D9"/>
      <c r="E9" t="s" s="8"/>
    </row>
    <row r="10">
      <c r="A10"/>
      <c r="B10" t="s">
        <v>41</v>
      </c>
      <c r="C10" s="10">
        <f>B2*0.985</f>
        <v>4.925</v>
      </c>
      <c r="D10" t="s">
        <v>11</v>
      </c>
      <c r="E10" t="s" s="8"/>
    </row>
    <row r="11">
      <c r="A11"/>
      <c r="B11" t="s">
        <v>46</v>
      </c>
      <c r="C11" s="10">
        <f>B2*0.015</f>
        <v>0.075</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38</v>
      </c>
      <c r="B2" s="14">
        <v>0.3</v>
      </c>
      <c r="C2" t="s">
        <v>8</v>
      </c>
      <c r="D2" t="s" s="7">
        <v>49</v>
      </c>
      <c r="E2" t="s" s="8"/>
    </row>
    <row r="3">
      <c r="A3"/>
      <c r="B3"/>
      <c r="C3"/>
      <c r="D3"/>
      <c r="E3" t="s" s="8"/>
    </row>
    <row r="4">
      <c r="A4" t="s" s="9">
        <v>50</v>
      </c>
      <c r="B4"/>
      <c r="C4"/>
      <c r="D4"/>
      <c r="E4" t="s" s="8"/>
    </row>
    <row r="5">
      <c r="A5" t="s" s="4">
        <v>6</v>
      </c>
      <c r="B5"/>
      <c r="C5"/>
      <c r="D5"/>
      <c r="E5" t="s" s="8"/>
    </row>
    <row r="6">
      <c r="A6"/>
      <c r="B6" t="s">
        <v>51</v>
      </c>
      <c r="C6" s="10">
        <f>B2*1.1363636364</f>
        <v>0.340909</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36</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38</v>
      </c>
      <c r="B2" s="14">
        <v>1.44</v>
      </c>
      <c r="C2" t="s">
        <v>8</v>
      </c>
      <c r="D2" t="s" s="7">
        <v>53</v>
      </c>
      <c r="E2" t="s" s="8"/>
    </row>
    <row r="3">
      <c r="A3"/>
      <c r="B3"/>
      <c r="C3"/>
      <c r="D3"/>
      <c r="E3" t="s" s="8"/>
    </row>
    <row r="4">
      <c r="A4" t="s" s="9">
        <v>54</v>
      </c>
      <c r="B4"/>
      <c r="C4"/>
      <c r="D4"/>
      <c r="E4" t="s" s="8"/>
    </row>
    <row r="5">
      <c r="A5" t="s" s="4">
        <v>6</v>
      </c>
      <c r="B5"/>
      <c r="C5"/>
      <c r="D5"/>
      <c r="E5" t="s" s="8"/>
    </row>
    <row r="6">
      <c r="A6"/>
      <c r="B6" t="s">
        <v>55</v>
      </c>
      <c r="C6" s="10">
        <f>B2*0.5</f>
        <v>0.72</v>
      </c>
      <c r="D6" t="s">
        <v>8</v>
      </c>
      <c r="E6" t="s" s="8"/>
    </row>
    <row r="7">
      <c r="A7"/>
      <c r="B7" t="s">
        <v>56</v>
      </c>
      <c r="C7" s="10">
        <f>B2*0.5</f>
        <v>0.72</v>
      </c>
      <c r="D7" t="s">
        <v>8</v>
      </c>
      <c r="E7" t="s" s="8"/>
    </row>
    <row r="8">
      <c r="A8"/>
      <c r="B8"/>
      <c r="C8"/>
      <c r="D8"/>
      <c r="E8" t="s" s="8"/>
    </row>
    <row r="9">
      <c r="A9" t="s" s="11">
        <v>26</v>
      </c>
      <c r="B9" t="s" s="12">
        <v>57</v>
      </c>
      <c r="C9"/>
      <c r="D9"/>
      <c r="E9" t="s" s="8"/>
    </row>
    <row r="10">
      <c r="A10"/>
      <c r="B10" t="s">
        <v>55</v>
      </c>
      <c r="C10" s="10">
        <f>B2*0.5</f>
        <v>0.72</v>
      </c>
      <c r="D10" t="s">
        <v>8</v>
      </c>
      <c r="E10" t="s" s="8"/>
    </row>
    <row r="11">
      <c r="A11"/>
      <c r="B11" t="s">
        <v>56</v>
      </c>
      <c r="C11" s="10">
        <f>B2*0.5</f>
        <v>0.72</v>
      </c>
      <c r="D11" t="s">
        <v>8</v>
      </c>
      <c r="E11" t="s" s="8"/>
    </row>
    <row r="12">
      <c r="A12" t="s" s="11">
        <v>27</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28</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58</v>
      </c>
      <c r="C14"/>
      <c r="D14"/>
      <c r="E14" t="s" s="8"/>
    </row>
    <row r="15">
      <c r="A15" t="s" s="11">
        <v>29</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36</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2026-10-30T23:15:07Z</dcterms:created>
  <dc:title>TIMBALE DE FRUITS DE MER À L'AM</dc:title>
  <dc:subject/>
  <dc:creator>CUIS.web</dc:creator>
  <cp:lastModifiedBy/>
  <cp:keywords/>
  <dc:description>Export automatique — moteur récursif d'origine : Bernard Vandendaele</dc:description>
  <cp:category/>
  <dc:language>en-US</dc:language>
  <dcterms:modified xsi:type="dcterms:W3CDTF">2026-10-30T23:15:07Z</dcterms:modified>
  <cp:revision>1</cp:revision>
</cp:coreProperties>
</file>