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<sst xmlns="http://schemas.openxmlformats.org/spreadsheetml/2006/main" count="94" uniqueCount="94">
  <si>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</si>
  <si>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</si>
  <si>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PAVÉS DE SAUMON À L'UNILATÉRAL AU POIVRE DE SETCHOUAN ET AU SEL DE GUÉRANDE</t>
  </si>
  <si>
    <t>Code</t>
  </si>
  <si>
    <t>GRO_CDC_065</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</si>
  <si>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</si>
  <si>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</si>
  <si>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</si>
  <si>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</si>
  <si>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</si>
  <si>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</si>
  <si>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</si>
  <si>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</si>
  <si>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</si>
  <si>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</si>
  <si>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</si>
  <si>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</si>
  <si>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</si>
  <si>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</si>
  <si>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</si>
  <si>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</si>
  <si>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</si>
  <si>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</si>
  <si>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</si>
  <si>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</si>
  <si>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</si>
  <si>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</si>
  <si>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</si>
  <si>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</si>
  <si>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</si>
  <si>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</si>
  <si>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</si>
  <si>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POIVRE-SETCHOUAN</t>
  </si>
  <si>
    <t>Poivre de Setchouan</t>
  </si>
  <si>
    <t>Épices en poudre et graines</t>
  </si>
  <si>
    <t>kg</t>
  </si>
  <si>
    <t>CITRON-JAUNE-FR</t>
  </si>
  <si>
    <t>Citron jaune frais (zeste/jus) — à réactualiser</t>
  </si>
  <si>
    <t>Agrumes</t>
  </si>
  <si>
    <t>RNME101408</t>
  </si>
  <si>
    <t>Jus de citron type pulco 70cl</t>
  </si>
  <si>
    <t>u</t>
  </si>
  <si>
    <t>BEU-DOUX</t>
  </si>
  <si>
    <t>Beurre doux 82% MG plaquette</t>
  </si>
  <si>
    <t>Beurres et margarines</t>
  </si>
  <si>
    <t>RNM6520160</t>
  </si>
  <si>
    <t>PERSIL simple France botte</t>
  </si>
  <si>
    <t>Légumes</t>
  </si>
  <si>
    <t>bte</t>
  </si>
  <si>
    <t>SEL-GROS</t>
  </si>
  <si>
    <t>Gros sel de mer</t>
  </si>
  <si>
    <t>Sels et condiments de base</t>
  </si>
  <si>
    <t>RNMS00475</t>
  </si>
  <si>
    <t>Pavés de saumon sauvage keta Pacifique</t>
  </si>
  <si>
    <t>Poissons et fruits de mer surgelés</t>
  </si>
  <si>
    <t>Total</t>
  </si>
  <si>
    <t>Niveau</t>
  </si>
  <si>
    <t>Composant</t>
  </si>
  <si>
    <t>Type</t>
  </si>
  <si>
    <t>Quantité (pour 100 pc)</t>
  </si>
  <si>
    <t>recette</t>
  </si>
  <si>
    <t>Poissons collectivité</t>
  </si>
  <si>
    <t xml:space="preserve">    ↳ Pavés de saumon sauvage keta Pacifique</t>
  </si>
  <si>
    <t>matiere</t>
  </si>
  <si>
    <t xml:space="preserve">    ↳ Beurre doux 82% MG plaquette</t>
  </si>
  <si>
    <t xml:space="preserve">    ↳ Gros sel de mer</t>
  </si>
  <si>
    <t xml:space="preserve">    ↳ Poivre de Setchouan</t>
  </si>
  <si>
    <t xml:space="preserve">    ↳ Jus citron pulco (L)</t>
  </si>
  <si>
    <t>lt</t>
  </si>
  <si>
    <t>Conversions fruits frais (P→K)</t>
  </si>
  <si>
    <t xml:space="preserve">        ↳ Jus de citron type pulco 70cl</t>
  </si>
  <si>
    <t xml:space="preserve">    ↳ Citron jaune (pièce)</t>
  </si>
  <si>
    <t xml:space="preserve">        ↳ Citron jaune frais (zeste/jus) — à réactualiser</t>
  </si>
  <si>
    <t xml:space="preserve">    ↳ PERSIL PLAT (KG)</t>
  </si>
  <si>
    <t>Conversions diverses</t>
  </si>
  <si>
    <t xml:space="preserve">        ↳ PERSIL simple France botte</t>
  </si>
  <si>
    <t>Recette</t>
  </si>
  <si>
    <t>#</t>
  </si>
  <si>
    <t>Verbe</t>
  </si>
  <si>
    <t>Étape</t>
  </si>
  <si>
    <t>Précision technique</t>
  </si>
  <si>
    <t>Durée</t>
  </si>
  <si>
    <t>Fiche technique — PAVÉS DE SAUMON À L'UNILATÉRAL AU POIVRE DE SETCHOUAN ET AU SEL DE GUÉRANDE</t>
  </si>
  <si>
    <t>PAVÉS DE SAUMON À L'UNILATÉRAL AU POIVRE DE SETCHOUAN ET AU SEL DE GUÉRANDE  GRO_CDC_065</t>
  </si>
  <si>
    <t>1.</t>
  </si>
  <si>
    <t>2.</t>
  </si>
  <si>
    <t xml:space="preserve">    Beurre doux 82% MG plaquette</t>
  </si>
  <si>
    <t xml:space="preserve">    PERSIL PLAT (KG) (conv.)</t>
  </si>
  <si>
    <t>3.</t>
  </si>
  <si>
    <t>4.</t>
  </si>
  <si>
    <t>5.</t>
  </si>
  <si>
    <t xml:space="preserve">    Jus citron pulco (L) (conv.)</t>
  </si>
  <si>
    <t xml:space="preserve">    Citron jaune (pièce)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</si>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</sst>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267.61904761905</v>
      </c>
    </row>
    <row r="12">
      <c r="A12" t="s" s="3">
        <v>17</v>
      </c>
      <c r="B12" s="4">
        <v>2.6761904761905</v>
      </c>
    </row>
    <row r="13">
      <c r="A13"/>
      <c r="B13"/>
    </row>
    <row r="14">
      <c r="A14" t="s" s="5">
        <v>18</v>
      </c>
      <c r="B14" t="s" s="5">
        <v>15</v>
      </c>
    </row>
    <row r="15">
      <c r="A15" t="s" s="5">
        <v>19</v>
      </c>
      <c r="B15" s="6">
        <v>267.61904761905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E7*45</f>
        <v>4.5</v>
      </c>
    </row>
    <row r="8">
      <c r="A8" t="s">
        <v>36</v>
      </c>
      <c r="B8" t="s">
        <v>37</v>
      </c>
      <c r="C8" t="s">
        <v>38</v>
      </c>
      <c r="D8" s="9">
        <v>3</v>
      </c>
      <c r="E8" s="11">
        <f>D8*$B$2</f>
        <v>3</v>
      </c>
      <c r="F8" t="s">
        <v>35</v>
      </c>
      <c r="G8" s="4">
        <f>E8*2.8</f>
        <v>8.4</v>
      </c>
    </row>
    <row r="9">
      <c r="A9" t="s">
        <v>39</v>
      </c>
      <c r="B9" t="s">
        <v>40</v>
      </c>
      <c r="C9" t="s">
        <v>38</v>
      </c>
      <c r="D9" s="9">
        <v>0.333333</v>
      </c>
      <c r="E9" s="11">
        <f>D9*$B$2</f>
        <v>0.333333</v>
      </c>
      <c r="F9" t="s">
        <v>41</v>
      </c>
      <c r="G9" s="4">
        <f>E9*8.1571510143</f>
        <v>2.719048</v>
      </c>
    </row>
    <row r="10">
      <c r="A10" t="s">
        <v>42</v>
      </c>
      <c r="B10" t="s">
        <v>43</v>
      </c>
      <c r="C10" t="s">
        <v>44</v>
      </c>
      <c r="D10" s="9">
        <v>2</v>
      </c>
      <c r="E10" s="11">
        <f>D10*$B$2</f>
        <v>2</v>
      </c>
      <c r="F10" t="s">
        <v>35</v>
      </c>
      <c r="G10" s="4">
        <f>E10*5.2</f>
        <v>10.4</v>
      </c>
    </row>
    <row r="11">
      <c r="A11" t="s">
        <v>45</v>
      </c>
      <c r="B11" t="s">
        <v>46</v>
      </c>
      <c r="C11" t="s">
        <v>47</v>
      </c>
      <c r="D11" s="9">
        <v>0.3</v>
      </c>
      <c r="E11" s="11">
        <f>D11*$B$2</f>
        <v>0.3</v>
      </c>
      <c r="F11" t="s">
        <v>48</v>
      </c>
      <c r="G11" s="4">
        <f>E11*0.45</f>
        <v>0.135</v>
      </c>
    </row>
    <row r="12">
      <c r="A12" t="s">
        <v>49</v>
      </c>
      <c r="B12" t="s">
        <v>50</v>
      </c>
      <c r="C12" t="s">
        <v>51</v>
      </c>
      <c r="D12" s="9">
        <v>0.25</v>
      </c>
      <c r="E12" s="11">
        <f>D12*$B$2</f>
        <v>0.25</v>
      </c>
      <c r="F12" t="s">
        <v>35</v>
      </c>
      <c r="G12" s="4">
        <f>E12*0.42</f>
        <v>0.105</v>
      </c>
    </row>
    <row r="13">
      <c r="A13" t="s">
        <v>52</v>
      </c>
      <c r="B13" t="s">
        <v>53</v>
      </c>
      <c r="C13" t="s">
        <v>54</v>
      </c>
      <c r="D13" s="9">
        <v>14</v>
      </c>
      <c r="E13" s="11">
        <f>D13*$B$2</f>
        <v>14</v>
      </c>
      <c r="F13" t="s">
        <v>35</v>
      </c>
      <c r="G13" s="4">
        <f>E13*17.24</f>
        <v>241.36</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14</v>
      </c>
      <c r="E3" t="s">
        <v>35</v>
      </c>
      <c r="F3" t="s">
        <v>54</v>
      </c>
    </row>
    <row r="4">
      <c r="A4">
        <v>1</v>
      </c>
      <c r="B4" t="s">
        <v>64</v>
      </c>
      <c r="C4" t="s">
        <v>63</v>
      </c>
      <c r="D4" s="11">
        <v>0.25</v>
      </c>
      <c r="E4" t="s">
        <v>35</v>
      </c>
      <c r="F4" t="s">
        <v>44</v>
      </c>
    </row>
    <row r="5">
      <c r="A5">
        <v>1</v>
      </c>
      <c r="B5" t="s">
        <v>64</v>
      </c>
      <c r="C5" t="s">
        <v>63</v>
      </c>
      <c r="D5" s="11">
        <v>0.5</v>
      </c>
      <c r="E5" t="s">
        <v>35</v>
      </c>
      <c r="F5" t="s">
        <v>44</v>
      </c>
    </row>
    <row r="6">
      <c r="A6">
        <v>1</v>
      </c>
      <c r="B6" t="s">
        <v>64</v>
      </c>
      <c r="C6" t="s">
        <v>63</v>
      </c>
      <c r="D6" s="11">
        <v>1.25</v>
      </c>
      <c r="E6" t="s">
        <v>35</v>
      </c>
      <c r="F6" t="s">
        <v>44</v>
      </c>
    </row>
    <row r="7">
      <c r="A7">
        <v>1</v>
      </c>
      <c r="B7" t="s">
        <v>65</v>
      </c>
      <c r="C7" t="s">
        <v>63</v>
      </c>
      <c r="D7" s="11">
        <v>0.25</v>
      </c>
      <c r="E7" t="s">
        <v>35</v>
      </c>
      <c r="F7" t="s">
        <v>51</v>
      </c>
    </row>
    <row r="8">
      <c r="A8">
        <v>1</v>
      </c>
      <c r="B8" t="s">
        <v>66</v>
      </c>
      <c r="C8" t="s">
        <v>63</v>
      </c>
      <c r="D8" s="11">
        <v>0.1</v>
      </c>
      <c r="E8" t="s">
        <v>35</v>
      </c>
      <c r="F8" t="s">
        <v>34</v>
      </c>
    </row>
    <row r="9">
      <c r="A9">
        <v>1</v>
      </c>
      <c r="B9" t="s">
        <v>67</v>
      </c>
      <c r="C9" t="s">
        <v>60</v>
      </c>
      <c r="D9" s="11">
        <v>0.25</v>
      </c>
      <c r="E9" t="s">
        <v>68</v>
      </c>
      <c r="F9" t="s">
        <v>69</v>
      </c>
    </row>
    <row r="10">
      <c r="A10">
        <v>2</v>
      </c>
      <c r="B10" t="s">
        <v>70</v>
      </c>
      <c r="C10" t="s">
        <v>63</v>
      </c>
      <c r="D10" s="11">
        <v>0.333</v>
      </c>
      <c r="E10" t="s">
        <v>41</v>
      </c>
      <c r="F10" t="s">
        <v>38</v>
      </c>
    </row>
    <row r="11">
      <c r="A11">
        <v>1</v>
      </c>
      <c r="B11" t="s">
        <v>71</v>
      </c>
      <c r="C11" t="s">
        <v>60</v>
      </c>
      <c r="D11" s="11">
        <v>25</v>
      </c>
      <c r="E11" t="s">
        <v>25</v>
      </c>
      <c r="F11" t="s">
        <v>69</v>
      </c>
    </row>
    <row r="12">
      <c r="A12">
        <v>2</v>
      </c>
      <c r="B12" t="s">
        <v>72</v>
      </c>
      <c r="C12" t="s">
        <v>63</v>
      </c>
      <c r="D12" s="11">
        <v>3</v>
      </c>
      <c r="E12" t="s">
        <v>35</v>
      </c>
      <c r="F12" t="s">
        <v>38</v>
      </c>
    </row>
    <row r="13">
      <c r="A13">
        <v>1</v>
      </c>
      <c r="B13" t="s">
        <v>73</v>
      </c>
      <c r="C13" t="s">
        <v>60</v>
      </c>
      <c r="D13" s="11">
        <v>0.03</v>
      </c>
      <c r="E13" t="s">
        <v>35</v>
      </c>
      <c r="F13" t="s">
        <v>74</v>
      </c>
    </row>
    <row r="14">
      <c r="A14">
        <v>2</v>
      </c>
      <c r="B14" t="s">
        <v>75</v>
      </c>
      <c r="C14" t="s">
        <v>63</v>
      </c>
      <c r="D14" s="11">
        <v>0.3</v>
      </c>
      <c r="E14" t="s">
        <v>48</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t="s" s="13"/>
      <c r="F3"/>
    </row>
    <row r="4">
      <c r="A4" t="s">
        <v>2</v>
      </c>
      <c r="B4">
        <v>3</v>
      </c>
      <c r="C4"/>
      <c r="D4" t="inlineStr" s="13">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t="s" s="13"/>
      <c r="F4"/>
    </row>
    <row r="5">
      <c r="A5" t="s">
        <v>2</v>
      </c>
      <c r="B5">
        <v>4</v>
      </c>
      <c r="C5"/>
      <c r="D5" t="inlineStr" s="13">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t="s" s="13"/>
      <c r="F5"/>
    </row>
    <row r="6">
      <c r="A6" t="s">
        <v>2</v>
      </c>
      <c r="B6">
        <v>5</v>
      </c>
      <c r="C6"/>
      <c r="D6" t="inlineStr" s="13">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t="s" s="13"/>
      <c r="F6"/>
    </row>
    <row r="7">
      <c r="A7" t="s">
        <v>2</v>
      </c>
      <c r="B7">
        <v>6</v>
      </c>
      <c r="C7"/>
      <c r="D7" t="inlineStr" s="13">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"GRO_CDC_065 · GRO.POISSONS · référence : "&amp;Besoins!B3&amp;" "&amp;Besoins!C3&amp;" · multiplicateur réglable sur la feuille ""Besoins"""</f>
        <v>GRO_CDC_065 · GRO.POISSONS · référence : 100 pc · multiplicateur réglable sur la feuille </v>
      </c>
      <c r="B2"/>
      <c r="C2"/>
      <c r="D2"/>
    </row>
    <row r="3">
      <c r="A3"/>
      <c r="B3"/>
      <c r="C3"/>
      <c r="D3"/>
    </row>
    <row r="4">
      <c r="A4" t="s" s="15">
        <v>83</v>
      </c>
      <c r="B4"/>
      <c r="C4"/>
      <c r="D4"/>
    </row>
    <row r="5">
      <c r="A5" t="s" s="16">
        <v>84</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85</v>
      </c>
      <c r="B6" t="str" s="13">
        <f>Procedure!D3</f>
        <v>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v>
      </c>
      <c r="C6"/>
      <c r="D6"/>
    </row>
    <row r="7">
      <c r="A7"/>
      <c r="B7" t="str">
        <f>Besoins!B13</f>
        <v>Pavés de saumon sauvage keta Pacifique</v>
      </c>
      <c r="C7" s="11">
        <f>Besoins!E13</f>
        <v>14</v>
      </c>
      <c r="D7" t="str">
        <f>Besoins!F13</f>
        <v>kg</v>
      </c>
    </row>
    <row r="8">
      <c r="A8"/>
      <c r="B8" t="s">
        <v>86</v>
      </c>
      <c r="C8" s="11">
        <f>'Besoins'!$B$2*0.25</f>
        <v>0.25</v>
      </c>
      <c r="D8" t="s">
        <v>35</v>
      </c>
    </row>
    <row r="9">
      <c r="A9"/>
      <c r="B9" t="str">
        <f>Besoins!B7</f>
        <v>Poivre de Setchouan</v>
      </c>
      <c r="C9" s="11">
        <f>Besoins!E7</f>
        <v>0.1</v>
      </c>
      <c r="D9" t="str">
        <f>Besoins!F7</f>
        <v>kg</v>
      </c>
    </row>
    <row r="10">
      <c r="A10"/>
      <c r="B10" t="s">
        <v>87</v>
      </c>
      <c r="C10" s="11">
        <f>'Besoins'!$B$2*0.03</f>
        <v>0.03</v>
      </c>
      <c r="D10" t="s">
        <v>35</v>
      </c>
    </row>
    <row r="11">
      <c r="A11" t="s" s="16">
        <v>88</v>
      </c>
      <c r="B11" t="str" s="13">
        <f>Procedure!D4</f>
        <v>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v>
      </c>
      <c r="C11"/>
      <c r="D11"/>
    </row>
    <row r="12">
      <c r="A12"/>
      <c r="B12" t="s">
        <v>86</v>
      </c>
      <c r="C12" s="11">
        <f>'Besoins'!$B$2*0.5</f>
        <v>0.5</v>
      </c>
      <c r="D12" t="s">
        <v>35</v>
      </c>
    </row>
    <row r="13">
      <c r="A13"/>
      <c r="B13" t="str">
        <f>Besoins!B12</f>
        <v>Gros sel de mer</v>
      </c>
      <c r="C13" s="11">
        <f>Besoins!E12</f>
        <v>0.25</v>
      </c>
      <c r="D13" t="str">
        <f>Besoins!F12</f>
        <v>kg</v>
      </c>
    </row>
    <row r="14">
      <c r="A14"/>
      <c r="B14" t="str">
        <f>Besoins!B7</f>
        <v>Poivre de Setchouan</v>
      </c>
      <c r="C14" s="11">
        <f>Besoins!E7</f>
        <v>0.1</v>
      </c>
      <c r="D14" t="str">
        <f>Besoins!F7</f>
        <v>kg</v>
      </c>
    </row>
    <row r="15">
      <c r="A15" t="s" s="16">
        <v>89</v>
      </c>
      <c r="B15" t="str" s="13">
        <f>Procedure!D5</f>
        <v>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v>
      </c>
      <c r="C15"/>
      <c r="D15"/>
    </row>
    <row r="16">
      <c r="A16" t="s" s="16">
        <v>90</v>
      </c>
      <c r="B16" t="str" s="13">
        <f>Procedure!D6</f>
        <v>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v>
      </c>
      <c r="C16"/>
      <c r="D16"/>
    </row>
    <row r="17">
      <c r="A17"/>
      <c r="B17" t="s">
        <v>86</v>
      </c>
      <c r="C17" s="11">
        <f>'Besoins'!$B$2*1.25</f>
        <v>1.25</v>
      </c>
      <c r="D17" t="s">
        <v>35</v>
      </c>
    </row>
    <row r="18">
      <c r="A18"/>
      <c r="B18" t="s">
        <v>91</v>
      </c>
      <c r="C18" s="11">
        <f>'Besoins'!$B$2*0.25</f>
        <v>0.25</v>
      </c>
      <c r="D18" t="s">
        <v>68</v>
      </c>
    </row>
    <row r="19">
      <c r="A19"/>
      <c r="B19" t="s">
        <v>92</v>
      </c>
      <c r="C19" s="11">
        <f>'Besoins'!$B$2*25</f>
        <v>25</v>
      </c>
      <c r="D19" t="s">
        <v>25</v>
      </c>
    </row>
    <row r="20">
      <c r="A20" t="s" s="16">
        <v>93</v>
      </c>
      <c r="B20" t="str" s="13">
        <f>Procedure!D7</f>
        <v>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v>
      </c>
      <c r="C20"/>
      <c r="D20"/>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11:D11"/>
    <mergeCell ref="B15:D15"/>
    <mergeCell ref="B16:D16"/>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2026-10-31T02:06:33Z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2026-10-31T02:06:33Z</dcterms:modified>
  <cp:revision>1</cp:revision>
</cp:coreProperties>
</file>