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DORADE AU JUS DE BOUI" sheetId="1" r:id="rId1"/>
    <sheet name="SOUPE DE POISSON" sheetId="2" r:id="rId2"/>
  </sheets>
</workbook>
</file>

<file path=xl/sharedStrings.xml><?xml version="1.0" encoding="utf-8"?>
<sst xmlns="http://schemas.openxmlformats.org/spreadsheetml/2006/main" count="45" uniqueCount="45">
  <si>
    <t>FILETS DE DORADE AU JUS DE BOUILLABAISSE</t>
  </si>
  <si>
    <t>Annotations</t>
  </si>
  <si>
    <t>Quantité souhaitée</t>
  </si>
  <si>
    <t>pc</t>
  </si>
  <si>
    <t>référence : 100 pc</t>
  </si>
  <si>
    <t>FILETS DE DORADE AU JUS DE BOUILLABAISSE  GRO_CDC_061</t>
  </si>
  <si>
    <t>Ingrédients</t>
  </si>
  <si>
    <t xml:space="preserve">    Filets de dorade sébaste</t>
  </si>
  <si>
    <t>kg</t>
  </si>
  <si>
    <t xml:space="preserve">    Baguette précuissonée à terminer</t>
  </si>
  <si>
    <t xml:space="preserve">    Ail haché IQF</t>
  </si>
  <si>
    <t xml:space="preserve">    Huile d'olive vierge extra</t>
  </si>
  <si>
    <t>lt</t>
  </si>
  <si>
    <t xml:space="preserve">    Beurre doux 82% MG plaquette</t>
  </si>
  <si>
    <t xml:space="preserve">    SOUPE DE POISSON — voir l'onglet "SOUPE DE POISSON"</t>
  </si>
  <si>
    <t>1.</t>
  </si>
  <si>
    <t>2.</t>
  </si>
  <si>
    <t>3.</t>
  </si>
  <si>
    <t>4.</t>
  </si>
  <si>
    <t>5.</t>
  </si>
  <si>
    <t>6.</t>
  </si>
  <si>
    <t>Service — Servir les filets arrosés de jus de bouillabaisse et accompagnés de rondelles de pain toastées.</t>
  </si>
  <si>
    <t>CUIS.web — Portage du CUIS Clipper de 1992 par Palika &amp; Bernard Vandendaele (créateur du moteur récursif d'origine)</t>
  </si>
  <si>
    <t>SOUPE DE POISSON</t>
  </si>
  <si>
    <t>Quantité totale à produire (cumulée)</t>
  </si>
  <si>
    <t>référence : 100 pc — lot unique couvrant tous les usages</t>
  </si>
  <si>
    <t>SOUPE DE POISSON  GRO_CDC_040</t>
  </si>
  <si>
    <t xml:space="preserve">    Oignons émincés surgelés</t>
  </si>
  <si>
    <t xml:space="preserve">    POIREAU France cat.I</t>
  </si>
  <si>
    <t xml:space="preserve">    FENOUIL France</t>
  </si>
  <si>
    <t xml:space="preserve">    CÉLERI-BRANCHE vert France cat.I</t>
  </si>
  <si>
    <t xml:space="preserve">    Fumet de poisson déshydraté</t>
  </si>
  <si>
    <t xml:space="preserve">    Concentré de crustacés</t>
  </si>
  <si>
    <t xml:space="preserve">    Concentré de tomate double</t>
  </si>
  <si>
    <t xml:space="preserve">    HUILE OLIVE (L) (conv.)</t>
  </si>
  <si>
    <t xml:space="preserve">    Sarriette séchée</t>
  </si>
  <si>
    <t xml:space="preserve">    Laurier sauce feuilles</t>
  </si>
  <si>
    <t xml:space="preserve">    Thym séché</t>
  </si>
  <si>
    <t xml:space="preserve">    Safran filaments (Iran)</t>
  </si>
  <si>
    <t xml:space="preserve">    Sel fin de cuisine</t>
  </si>
  <si>
    <t xml:space="preserve">    Poivre noir moulu</t>
  </si>
  <si>
    <t xml:space="preserve">    Farine de blé T55</t>
  </si>
  <si>
    <t>Dresser - Servir a l'assiette avec des croutons ailles. Proposer de l'aioli.</t>
  </si>
  <si>
    <t>7.</t>
  </si>
  <si>
    <t>Suggestions - On peut remplacer le bulbe de fenouil par de l'anis etoile. Recette composee des memes elements que le fond de cuisson de la bouillabaisse.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</si>
</sst>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B2*0.04</f>
        <v>4</v>
      </c>
      <c r="D7" t="s">
        <v>3</v>
      </c>
      <c r="E7" t="s" s="8"/>
    </row>
    <row r="8">
      <c r="A8"/>
      <c r="B8" t="s">
        <v>10</v>
      </c>
      <c r="C8" s="10">
        <f>B2*0.0015</f>
        <v>0.15</v>
      </c>
      <c r="D8" t="s">
        <v>8</v>
      </c>
      <c r="E8" t="s" s="8"/>
    </row>
    <row r="9">
      <c r="A9"/>
      <c r="B9" t="s">
        <v>11</v>
      </c>
      <c r="C9" s="10">
        <f>B2*0.0025</f>
        <v>0.25</v>
      </c>
      <c r="D9" t="s">
        <v>12</v>
      </c>
      <c r="E9" t="s" s="8"/>
    </row>
    <row r="10">
      <c r="A10"/>
      <c r="B10" t="s">
        <v>13</v>
      </c>
      <c r="C10" s="10">
        <f>B2*0.0025</f>
        <v>0.25</v>
      </c>
      <c r="D10" t="s">
        <v>8</v>
      </c>
      <c r="E10" t="s" s="8"/>
    </row>
    <row r="11">
      <c r="A11"/>
      <c r="B11" t="s">
        <v>14</v>
      </c>
      <c r="C11" s="10">
        <f>B2*1</f>
        <v>100</v>
      </c>
      <c r="D11" t="s">
        <v>3</v>
      </c>
      <c r="E11" t="s" s="8"/>
    </row>
    <row r="12">
      <c r="A12"/>
      <c r="B12"/>
      <c r="C12"/>
      <c r="D12"/>
      <c r="E12" t="s" s="8"/>
    </row>
    <row r="13">
      <c r="A13" t="s" s="11">
        <v>15</v>
      </c>
      <c r="B13" t="inlineStr" s="12">
        <is>
          <t>Mise en place du poste de travail — Vérifier les D.L.C., peser les denrées, sélectionner le matériel. Désinfecter le matériel et le poste de travail suivant les protocoles. Mettre en fonction l'armoire de maintien en température chaude.</t>
        </is>
      </c>
      <c r="C13"/>
      <c r="D13"/>
      <c r="E13" t="s" s="8"/>
    </row>
    <row r="14">
      <c r="A14" t="s" s="11">
        <v>16</v>
      </c>
      <c r="B14" t="inlineStr" s="12">
        <is>
          <t>Préparations préliminaires — Prévoir la veille la décongélation des filets de dorade. Déconditionner, laver et égoutter les filets de dorade en respectant la procédure. Habiller et portionner les filets de dorade. Réserver au froid. Confectionner la soupe de poisson (voir la recette). Trancher les baguettes de pain en rondelles de 5 mm d'épaisseur. Préchauffer le four sur la position chaleur sèche à +175°C. Dans une petite calotte, mélanger l'huile d'olive et l'ail réduit en purée. Dans une calotte, faire fondre les 250 g de beurre. Au pinceau, beurrer le fond de 6 bacs GN 1/1 H 65.</t>
        </is>
      </c>
      <c r="C14"/>
      <c r="D14"/>
      <c r="E14" t="s" s="8"/>
    </row>
    <row r="15">
      <c r="A15"/>
      <c r="B15" t="s">
        <v>7</v>
      </c>
      <c r="C15" s="10">
        <f>B2*0.14</f>
        <v>14</v>
      </c>
      <c r="D15" t="s">
        <v>8</v>
      </c>
      <c r="E15" t="s" s="8"/>
    </row>
    <row r="16">
      <c r="A16"/>
      <c r="B16" t="s">
        <v>9</v>
      </c>
      <c r="C16" s="10">
        <f>B2*0.04</f>
        <v>4</v>
      </c>
      <c r="D16" t="s">
        <v>3</v>
      </c>
      <c r="E16" t="s" s="8"/>
    </row>
    <row r="17">
      <c r="A17"/>
      <c r="B17" t="s">
        <v>10</v>
      </c>
      <c r="C17" s="10">
        <f>B2*0.0015</f>
        <v>0.15</v>
      </c>
      <c r="D17" t="s">
        <v>8</v>
      </c>
      <c r="E17" t="s" s="8"/>
    </row>
    <row r="18">
      <c r="A18"/>
      <c r="B18" t="s">
        <v>11</v>
      </c>
      <c r="C18" s="10">
        <f>B2*0.0025</f>
        <v>0.25</v>
      </c>
      <c r="D18" t="s">
        <v>12</v>
      </c>
      <c r="E18" t="s" s="8"/>
    </row>
    <row r="19">
      <c r="A19"/>
      <c r="B19" t="s">
        <v>13</v>
      </c>
      <c r="C19" s="10">
        <f>B2*0.0025</f>
        <v>0.25</v>
      </c>
      <c r="D19" t="s">
        <v>8</v>
      </c>
      <c r="E19" t="s" s="8"/>
    </row>
    <row r="20">
      <c r="A20"/>
      <c r="B20" t="s">
        <v>14</v>
      </c>
      <c r="C20" s="10">
        <f>B2*1</f>
        <v>100</v>
      </c>
      <c r="D20" t="s">
        <v>3</v>
      </c>
      <c r="E20" t="s" s="8"/>
    </row>
    <row r="21">
      <c r="A21" t="s" s="11">
        <v>17</v>
      </c>
      <c r="B21" t="inlineStr" s="12">
        <is>
          <t>Griller les rondelles de pain — Disposer les rondelles de pain sur les plaques GN 1/1. Faire dorer le pain. À la sortie du four, au pinceau, enduire les rondelles de pain doré avec le mélange huile/ail.</t>
        </is>
      </c>
      <c r="C21"/>
      <c r="D21"/>
      <c r="E21" t="s" s="8"/>
    </row>
    <row r="22">
      <c r="A22"/>
      <c r="B22" t="s">
        <v>9</v>
      </c>
      <c r="C22" s="10">
        <f>B2*0.04</f>
        <v>4</v>
      </c>
      <c r="D22" t="s">
        <v>3</v>
      </c>
      <c r="E22" t="s" s="8"/>
    </row>
    <row r="23">
      <c r="A23"/>
      <c r="B23" t="s">
        <v>10</v>
      </c>
      <c r="C23" s="10">
        <f>B2*0.0015</f>
        <v>0.15</v>
      </c>
      <c r="D23" t="s">
        <v>8</v>
      </c>
      <c r="E23" t="s" s="8"/>
    </row>
    <row r="24">
      <c r="A24"/>
      <c r="B24" t="s">
        <v>11</v>
      </c>
      <c r="C24" s="10">
        <f>B2*0.0025</f>
        <v>0.25</v>
      </c>
      <c r="D24" t="s">
        <v>12</v>
      </c>
      <c r="E24" t="s" s="8"/>
    </row>
    <row r="25">
      <c r="A25" t="s" s="11">
        <v>18</v>
      </c>
      <c r="B25" t="inlineStr" s="12">
        <is>
          <t>Marquer la cuisson des filets — Préchauffer le four sur la position mixte à +160°C. Disposer les filets de dorade sur les 6 bacs GN 1/1 H 65 de cuisson. Mouiller avec 2 L de jus de bouillabaisse par bac (soupe de poisson). Disposer la sonde de cuisson au cœur d'une portion. Étager les bacs de poisson sur l'échelle de cuisson.</t>
        </is>
      </c>
      <c r="C25"/>
      <c r="D25"/>
      <c r="E25" t="s" s="8"/>
    </row>
    <row r="26">
      <c r="A26" t="s" s="11">
        <v>19</v>
      </c>
      <c r="B26" t="inlineStr" s="12">
        <is>
          <t>Cuire les filets — Enfourner et cuire les filets. Atteindre +63°C à cœur. Vérifier la cuisson. Respecter la procédure de fin de cuisson. Stocker en armoire chaude et maintenir à une température supérieure à +63°C en attente de consommation.</t>
        </is>
      </c>
      <c r="C26"/>
      <c r="D26"/>
      <c r="E26" t="s" s="8"/>
    </row>
    <row r="27">
      <c r="A27" t="s" s="11">
        <v>20</v>
      </c>
      <c r="B27" t="s" s="12">
        <v>21</v>
      </c>
      <c r="C27"/>
      <c r="D27"/>
      <c r="E27" t="s" s="8"/>
    </row>
    <row r="28">
      <c r="A28" t="s" s="13">
        <v>22</v>
      </c>
      <c r="B28"/>
      <c r="C28"/>
      <c r="D28"/>
      <c r="E28" t="s" s="8"/>
    </row>
  </sheetData>
  <sheetProtection sheet="1" formatRows="0" formatColumns="0"/>
  <mergeCells count="9">
    <mergeCell ref="A1:D1"/>
    <mergeCell ref="A4:D4"/>
    <mergeCell ref="B13:D13"/>
    <mergeCell ref="B14:D14"/>
    <mergeCell ref="B21:D21"/>
    <mergeCell ref="B25:D25"/>
    <mergeCell ref="B26:D26"/>
    <mergeCell ref="B27:D27"/>
    <mergeCell ref="A28:D28"/>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0"/>
  <cols>
    <col min="1" max="1" width="22" customWidth="1"/>
    <col min="2" max="2" width="52" customWidth="1"/>
    <col min="3" max="3" width="14" customWidth="1"/>
    <col min="4" max="4" width="10" customWidth="1"/>
    <col min="5" max="5" width="26" customWidth="1"/>
  </cols>
  <sheetData>
    <row r="1" customHeight="1" ht="24">
      <c r="A1" t="s" s="2">
        <v>23</v>
      </c>
      <c r="B1"/>
      <c r="C1"/>
      <c r="D1"/>
      <c r="E1" t="s" s="3">
        <v>1</v>
      </c>
    </row>
    <row r="2">
      <c r="A2" t="s" s="4">
        <v>24</v>
      </c>
      <c r="B2" s="14">
        <v>100</v>
      </c>
      <c r="C2" t="s">
        <v>3</v>
      </c>
      <c r="D2" t="s" s="7">
        <v>25</v>
      </c>
      <c r="E2" t="s" s="8"/>
    </row>
    <row r="3">
      <c r="A3"/>
      <c r="B3"/>
      <c r="C3"/>
      <c r="D3"/>
      <c r="E3" t="s" s="8"/>
    </row>
    <row r="4">
      <c r="A4" t="s" s="9">
        <v>26</v>
      </c>
      <c r="B4"/>
      <c r="C4"/>
      <c r="D4"/>
      <c r="E4" t="s" s="8"/>
    </row>
    <row r="5">
      <c r="A5" t="s" s="4">
        <v>6</v>
      </c>
      <c r="B5"/>
      <c r="C5"/>
      <c r="D5"/>
      <c r="E5" t="s" s="8"/>
    </row>
    <row r="6">
      <c r="A6"/>
      <c r="B6" t="s">
        <v>27</v>
      </c>
      <c r="C6" s="10">
        <f>B2*0.03</f>
        <v>3</v>
      </c>
      <c r="D6" t="s">
        <v>8</v>
      </c>
      <c r="E6" t="s" s="8"/>
    </row>
    <row r="7">
      <c r="A7"/>
      <c r="B7" t="s">
        <v>28</v>
      </c>
      <c r="C7" s="10">
        <f>B2*0.02</f>
        <v>2</v>
      </c>
      <c r="D7" t="s">
        <v>8</v>
      </c>
      <c r="E7" t="s" s="8"/>
    </row>
    <row r="8">
      <c r="A8"/>
      <c r="B8" t="s">
        <v>10</v>
      </c>
      <c r="C8" s="10">
        <f>B2*0.0035</f>
        <v>0.35</v>
      </c>
      <c r="D8" t="s">
        <v>8</v>
      </c>
      <c r="E8" t="s" s="8"/>
    </row>
    <row r="9">
      <c r="A9"/>
      <c r="B9" t="s">
        <v>29</v>
      </c>
      <c r="C9" s="10">
        <f>B2*0.0075</f>
        <v>0.75</v>
      </c>
      <c r="D9" t="s">
        <v>8</v>
      </c>
      <c r="E9" t="s" s="8"/>
    </row>
    <row r="10">
      <c r="A10"/>
      <c r="B10" t="s">
        <v>30</v>
      </c>
      <c r="C10" s="10">
        <f>B2*0.0075</f>
        <v>0.75</v>
      </c>
      <c r="D10" t="s">
        <v>8</v>
      </c>
      <c r="E10" t="s" s="8"/>
    </row>
    <row r="11">
      <c r="A11"/>
      <c r="B11" t="s">
        <v>31</v>
      </c>
      <c r="C11" s="10">
        <f>B2*0.25</f>
        <v>25</v>
      </c>
      <c r="D11" t="s">
        <v>12</v>
      </c>
      <c r="E11" t="s" s="8"/>
    </row>
    <row r="12">
      <c r="A12"/>
      <c r="B12" t="s">
        <v>32</v>
      </c>
      <c r="C12" s="10">
        <f>B2*0.0015</f>
        <v>0.15</v>
      </c>
      <c r="D12" t="s">
        <v>8</v>
      </c>
      <c r="E12" t="s" s="8"/>
    </row>
    <row r="13">
      <c r="A13"/>
      <c r="B13" t="s">
        <v>33</v>
      </c>
      <c r="C13" s="10">
        <f>B2*0.0088</f>
        <v>0.88</v>
      </c>
      <c r="D13" t="s">
        <v>8</v>
      </c>
      <c r="E13" t="s" s="8"/>
    </row>
    <row r="14">
      <c r="A14"/>
      <c r="B14" t="s">
        <v>34</v>
      </c>
      <c r="C14" s="10">
        <f>B2*0.005</f>
        <v>0.5</v>
      </c>
      <c r="D14" t="s">
        <v>12</v>
      </c>
      <c r="E14" t="s" s="8"/>
    </row>
    <row r="15">
      <c r="A15"/>
      <c r="B15" t="s">
        <v>35</v>
      </c>
      <c r="C15" s="10">
        <f>B2*0.0001</f>
        <v>0.01</v>
      </c>
      <c r="D15" t="s">
        <v>8</v>
      </c>
      <c r="E15" t="s" s="8"/>
    </row>
    <row r="16">
      <c r="A16"/>
      <c r="B16" t="s">
        <v>36</v>
      </c>
      <c r="C16" s="10">
        <f>B2*0.00005</f>
        <v>0.005</v>
      </c>
      <c r="D16" t="s">
        <v>8</v>
      </c>
      <c r="E16" t="s" s="8"/>
    </row>
    <row r="17">
      <c r="A17"/>
      <c r="B17" t="s">
        <v>37</v>
      </c>
      <c r="C17" s="10">
        <f>B2*0.00015</f>
        <v>0.015</v>
      </c>
      <c r="D17" t="s">
        <v>8</v>
      </c>
      <c r="E17" t="s" s="8"/>
    </row>
    <row r="18">
      <c r="A18"/>
      <c r="B18" t="s">
        <v>38</v>
      </c>
      <c r="C18" s="10">
        <f>B2*0.00015</f>
        <v>0.015</v>
      </c>
      <c r="D18" t="s">
        <v>8</v>
      </c>
      <c r="E18" t="s" s="8"/>
    </row>
    <row r="19">
      <c r="A19"/>
      <c r="B19" t="s">
        <v>39</v>
      </c>
      <c r="C19" s="10">
        <f>B2*0.00073</f>
        <v>0.073</v>
      </c>
      <c r="D19" t="s">
        <v>8</v>
      </c>
      <c r="E19" t="s" s="8"/>
    </row>
    <row r="20">
      <c r="A20"/>
      <c r="B20" t="s">
        <v>40</v>
      </c>
      <c r="C20" s="10">
        <f>B2*0.00007</f>
        <v>0.007</v>
      </c>
      <c r="D20" t="s">
        <v>8</v>
      </c>
      <c r="E20" t="s" s="8"/>
    </row>
    <row r="21">
      <c r="A21"/>
      <c r="B21" t="s">
        <v>41</v>
      </c>
      <c r="C21" s="10">
        <f>B2*0.008</f>
        <v>0.8</v>
      </c>
      <c r="D21" t="s">
        <v>8</v>
      </c>
      <c r="E21" t="s" s="8"/>
    </row>
    <row r="22">
      <c r="A22"/>
      <c r="B22" t="s">
        <v>13</v>
      </c>
      <c r="C22" s="10">
        <f>B2*0.008</f>
        <v>0.8</v>
      </c>
      <c r="D22" t="s">
        <v>8</v>
      </c>
      <c r="E22" t="s" s="8"/>
    </row>
    <row r="23">
      <c r="A23"/>
      <c r="B23"/>
      <c r="C23"/>
      <c r="D23"/>
      <c r="E23" t="s" s="8"/>
    </row>
    <row r="24">
      <c r="A24" t="s" s="11">
        <v>15</v>
      </c>
      <c r="B24" t="inlineStr" s="12">
        <is>
          <t>Mise en place du poste de travail - Verifier les D.L.C., peser les denrees, selectionner le materiel. Desinfecter le materiel et le poste de travail suivant les protocoles.</t>
        </is>
      </c>
      <c r="C24"/>
      <c r="D24"/>
      <c r="E24" t="s" s="8"/>
    </row>
    <row r="25">
      <c r="A25" t="s" s="11">
        <v>16</v>
      </c>
      <c r="B25" t="inlineStr" s="12">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C25"/>
      <c r="D25"/>
      <c r="E25" t="s" s="8"/>
    </row>
    <row r="26">
      <c r="A26"/>
      <c r="B26" t="s">
        <v>33</v>
      </c>
      <c r="C26" s="10">
        <f>B2*0.0088</f>
        <v>0.88</v>
      </c>
      <c r="D26" t="s">
        <v>8</v>
      </c>
      <c r="E26" t="s" s="8"/>
    </row>
    <row r="27">
      <c r="A27"/>
      <c r="B27" t="s">
        <v>30</v>
      </c>
      <c r="C27" s="10">
        <f>B2*0.0075</f>
        <v>0.75</v>
      </c>
      <c r="D27" t="s">
        <v>8</v>
      </c>
      <c r="E27" t="s" s="8"/>
    </row>
    <row r="28">
      <c r="A28"/>
      <c r="B28" t="s">
        <v>10</v>
      </c>
      <c r="C28" s="10">
        <f>B2*0.0035</f>
        <v>0.35</v>
      </c>
      <c r="D28" t="s">
        <v>8</v>
      </c>
      <c r="E28" t="s" s="8"/>
    </row>
    <row r="29">
      <c r="A29" t="s" s="11">
        <v>17</v>
      </c>
      <c r="B29" t="inlineStr" s="12">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C29"/>
      <c r="D29"/>
      <c r="E29" t="s" s="8"/>
    </row>
    <row r="30">
      <c r="A30"/>
      <c r="B30" t="s">
        <v>34</v>
      </c>
      <c r="C30" s="10">
        <f>B2*0.005</f>
        <v>0.5</v>
      </c>
      <c r="D30" t="s">
        <v>12</v>
      </c>
      <c r="E30" t="s" s="8"/>
    </row>
    <row r="31">
      <c r="A31" t="s" s="11">
        <v>18</v>
      </c>
      <c r="B31" t="inlineStr" s="12">
        <is>
          <t>Confectionner le roux - Dans un rondeau, faire fondre le beurre. Ajouter la farine. Melanger au fouet. Cuire a feu doux, sans coloration, jusqu'a ce que le roux blanchisse et devienne mousseux.</t>
        </is>
      </c>
      <c r="C31"/>
      <c r="D31"/>
      <c r="E31" t="s" s="8"/>
    </row>
    <row r="32">
      <c r="A32"/>
      <c r="B32" t="s">
        <v>13</v>
      </c>
      <c r="C32" s="10">
        <f>B2*0.008</f>
        <v>0.8</v>
      </c>
      <c r="D32" t="s">
        <v>8</v>
      </c>
      <c r="E32" t="s" s="8"/>
    </row>
    <row r="33">
      <c r="A33"/>
      <c r="B33" t="s">
        <v>41</v>
      </c>
      <c r="C33" s="10">
        <f>B2*0.008</f>
        <v>0.8</v>
      </c>
      <c r="D33" t="s">
        <v>8</v>
      </c>
      <c r="E33" t="s" s="8"/>
    </row>
    <row r="34">
      <c r="A34" t="s" s="11">
        <v>19</v>
      </c>
      <c r="B34" t="inlineStr" s="12">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C34"/>
      <c r="D34"/>
      <c r="E34" t="s" s="8"/>
    </row>
    <row r="35">
      <c r="A35"/>
      <c r="B35" t="s">
        <v>27</v>
      </c>
      <c r="C35" s="10">
        <f>B2*0.03</f>
        <v>3</v>
      </c>
      <c r="D35" t="s">
        <v>8</v>
      </c>
      <c r="E35" t="s" s="8"/>
    </row>
    <row r="36">
      <c r="A36"/>
      <c r="B36" t="s">
        <v>28</v>
      </c>
      <c r="C36" s="10">
        <f>B2*0.02</f>
        <v>2</v>
      </c>
      <c r="D36" t="s">
        <v>8</v>
      </c>
      <c r="E36" t="s" s="8"/>
    </row>
    <row r="37">
      <c r="A37"/>
      <c r="B37" t="s">
        <v>10</v>
      </c>
      <c r="C37" s="10">
        <f>B2*0.0035</f>
        <v>0.35</v>
      </c>
      <c r="D37" t="s">
        <v>8</v>
      </c>
      <c r="E37" t="s" s="8"/>
    </row>
    <row r="38">
      <c r="A38"/>
      <c r="B38" t="s">
        <v>29</v>
      </c>
      <c r="C38" s="10">
        <f>B2*0.0075</f>
        <v>0.75</v>
      </c>
      <c r="D38" t="s">
        <v>8</v>
      </c>
      <c r="E38" t="s" s="8"/>
    </row>
    <row r="39">
      <c r="A39"/>
      <c r="B39" t="s">
        <v>30</v>
      </c>
      <c r="C39" s="10">
        <f>B2*0.0075</f>
        <v>0.75</v>
      </c>
      <c r="D39" t="s">
        <v>8</v>
      </c>
      <c r="E39" t="s" s="8"/>
    </row>
    <row r="40">
      <c r="A40"/>
      <c r="B40" t="s">
        <v>31</v>
      </c>
      <c r="C40" s="10">
        <f>B2*0.25</f>
        <v>25</v>
      </c>
      <c r="D40" t="s">
        <v>12</v>
      </c>
      <c r="E40" t="s" s="8"/>
    </row>
    <row r="41">
      <c r="A41"/>
      <c r="B41" t="s">
        <v>32</v>
      </c>
      <c r="C41" s="10">
        <f>B2*0.0015</f>
        <v>0.15</v>
      </c>
      <c r="D41" t="s">
        <v>8</v>
      </c>
      <c r="E41" t="s" s="8"/>
    </row>
    <row r="42">
      <c r="A42"/>
      <c r="B42" t="s">
        <v>35</v>
      </c>
      <c r="C42" s="10">
        <f>B2*0.0001</f>
        <v>0.01</v>
      </c>
      <c r="D42" t="s">
        <v>8</v>
      </c>
      <c r="E42" t="s" s="8"/>
    </row>
    <row r="43">
      <c r="A43"/>
      <c r="B43" t="s">
        <v>36</v>
      </c>
      <c r="C43" s="10">
        <f>B2*0.00005</f>
        <v>0.005</v>
      </c>
      <c r="D43" t="s">
        <v>8</v>
      </c>
      <c r="E43" t="s" s="8"/>
    </row>
    <row r="44">
      <c r="A44"/>
      <c r="B44" t="s">
        <v>37</v>
      </c>
      <c r="C44" s="10">
        <f>B2*0.00015</f>
        <v>0.015</v>
      </c>
      <c r="D44" t="s">
        <v>8</v>
      </c>
      <c r="E44" t="s" s="8"/>
    </row>
    <row r="45">
      <c r="A45"/>
      <c r="B45" t="s">
        <v>38</v>
      </c>
      <c r="C45" s="10">
        <f>B2*0.00015</f>
        <v>0.015</v>
      </c>
      <c r="D45" t="s">
        <v>8</v>
      </c>
      <c r="E45" t="s" s="8"/>
    </row>
    <row r="46">
      <c r="A46"/>
      <c r="B46" t="s">
        <v>39</v>
      </c>
      <c r="C46" s="10">
        <f>B2*0.00073</f>
        <v>0.073</v>
      </c>
      <c r="D46" t="s">
        <v>8</v>
      </c>
      <c r="E46" t="s" s="8"/>
    </row>
    <row r="47">
      <c r="A47"/>
      <c r="B47" t="s">
        <v>40</v>
      </c>
      <c r="C47" s="10">
        <f>B2*0.00007</f>
        <v>0.007</v>
      </c>
      <c r="D47" t="s">
        <v>8</v>
      </c>
      <c r="E47" t="s" s="8"/>
    </row>
    <row r="48">
      <c r="A48" t="s" s="11">
        <v>20</v>
      </c>
      <c r="B48" t="s" s="12">
        <v>42</v>
      </c>
      <c r="C48"/>
      <c r="D48"/>
      <c r="E48" t="s" s="8"/>
    </row>
    <row r="49">
      <c r="A49" t="s" s="11">
        <v>43</v>
      </c>
      <c r="B49" t="s" s="12">
        <v>44</v>
      </c>
      <c r="C49"/>
      <c r="D49"/>
      <c r="E49" t="s" s="8"/>
    </row>
    <row r="50">
      <c r="A50" t="s" s="13">
        <v>22</v>
      </c>
      <c r="B50"/>
      <c r="C50"/>
      <c r="D50"/>
      <c r="E50" t="s" s="8"/>
    </row>
  </sheetData>
  <sheetProtection sheet="1" formatRows="0" formatColumns="0"/>
  <mergeCells count="10">
    <mergeCell ref="A1:D1"/>
    <mergeCell ref="A4:D4"/>
    <mergeCell ref="B24:D24"/>
    <mergeCell ref="B25:D25"/>
    <mergeCell ref="B29:D29"/>
    <mergeCell ref="B31:D31"/>
    <mergeCell ref="B34:D34"/>
    <mergeCell ref="B48:D48"/>
    <mergeCell ref="B49:D49"/>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2026-09-15T20:53:29Z</dcterms:created>
  <dc:title>FILETS DE DORADE AU JUS DE BOUI</dc:title>
  <dc:subject/>
  <dc:creator>CUIS.web</dc:creator>
  <cp:lastModifiedBy/>
  <cp:keywords/>
  <dc:description>Export automatique — moteur récursif d'origine : Bernard Vandendaele</dc:description>
  <cp:category/>
  <dc:language>en-US</dc:language>
  <dcterms:modified xsi:type="dcterms:W3CDTF">2026-09-15T20:53:29Z</dcterms:modified>
  <cp:revision>1</cp:revision>
</cp:coreProperties>
</file>