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<sst xmlns="http://schemas.openxmlformats.org/spreadsheetml/2006/main" count="102" uniqueCount="102">
  <si>
    <t>Fiche technique</t>
  </si>
  <si>
    <t>Nom</t>
  </si>
  <si>
    <t>SAUCE À L'OSEILLE — VELOUTÉ (POISSON)</t>
  </si>
  <si>
    <t>Code</t>
  </si>
  <si>
    <t>GRO_CDC_206OsPo</t>
  </si>
  <si>
    <t>Classe</t>
  </si>
  <si>
    <t>Sauces collectivité (GRO.SAUCES)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</si>
  <si>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</si>
  <si>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</si>
  <si>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</si>
  <si>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</si>
  <si>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</si>
  <si>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</si>
  <si>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</si>
  <si>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</si>
  <si>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</si>
  <si>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</si>
  <si>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</si>
  <si>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</si>
  <si>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</si>
  <si>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02:47</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</si>
  <si>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</si>
  <si>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</si>
  <si>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</si>
  <si>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</si>
  <si>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</si>
  <si>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</si>
  <si>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</si>
  <si>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</si>
  <si>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</si>
  <si>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</si>
  <si>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VIN-BLANC-CUI</t>
  </si>
  <si>
    <t>Vin blanc sec de cuisson</t>
  </si>
  <si>
    <t>Vins et bières de cuisson</t>
  </si>
  <si>
    <t>lt</t>
  </si>
  <si>
    <t>00000061</t>
  </si>
  <si>
    <t>EAU</t>
  </si>
  <si>
    <t>Matières diverses (à trier)</t>
  </si>
  <si>
    <t>EPI-MUSCADE-POW</t>
  </si>
  <si>
    <t>Noix de muscade moulue</t>
  </si>
  <si>
    <t>Épices en poudre et graines</t>
  </si>
  <si>
    <t>kg</t>
  </si>
  <si>
    <t>EPI-PIMENT-CAYE</t>
  </si>
  <si>
    <t>Piment de Cayenne</t>
  </si>
  <si>
    <t>EPI-POIVRE-BLAN</t>
  </si>
  <si>
    <t>Poivre blanc moulu</t>
  </si>
  <si>
    <t>FAR-T55</t>
  </si>
  <si>
    <t>Farine de blé T55</t>
  </si>
  <si>
    <t>Farines de blé</t>
  </si>
  <si>
    <t>KNORR-FUMET-POIS</t>
  </si>
  <si>
    <t>Fumet de Poisson déshydraté (Knorr Professional)</t>
  </si>
  <si>
    <t>Fonds déshydratés et poudres</t>
  </si>
  <si>
    <t>BEU-DOUX</t>
  </si>
  <si>
    <t>Beurre doux 82% MG plaquette</t>
  </si>
  <si>
    <t>Beurres et margarines</t>
  </si>
  <si>
    <t>OSEILLE-SURGELEE</t>
  </si>
  <si>
    <t>Oseille surgelee (galets)</t>
  </si>
  <si>
    <t>Légumes</t>
  </si>
  <si>
    <t>SEL-FIN</t>
  </si>
  <si>
    <t>Sel fin de cuisine</t>
  </si>
  <si>
    <t>Sels et condiments de base</t>
  </si>
  <si>
    <t>Total</t>
  </si>
  <si>
    <t>Niveau</t>
  </si>
  <si>
    <t>Composant</t>
  </si>
  <si>
    <t>Type</t>
  </si>
  <si>
    <t>Quantité (pour 100 pc)</t>
  </si>
  <si>
    <t>recette</t>
  </si>
  <si>
    <t>Sauces collectivité</t>
  </si>
  <si>
    <t xml:space="preserve">    ↳ SAUCE VELOUTÉ DE POISSON</t>
  </si>
  <si>
    <t xml:space="preserve">        ↳ Fumet de poisson au vin blanc (collectivité)</t>
  </si>
  <si>
    <t>Préparations de base collectivité</t>
  </si>
  <si>
    <t xml:space="preserve">            ↳ EAU</t>
  </si>
  <si>
    <t>matiere</t>
  </si>
  <si>
    <t xml:space="preserve">            ↳ Vin blanc sec de cuisson</t>
  </si>
  <si>
    <t xml:space="preserve">            ↳ Fumet de Poisson déshydraté (Knorr Professional)</t>
  </si>
  <si>
    <t xml:space="preserve">        ↳ Sel fin de cuisine</t>
  </si>
  <si>
    <t xml:space="preserve">        ↳ Piment de Cayenne</t>
  </si>
  <si>
    <t xml:space="preserve">        ↳ Poivre blanc moulu</t>
  </si>
  <si>
    <t xml:space="preserve">        ↳ Noix de muscade moulue</t>
  </si>
  <si>
    <t xml:space="preserve">        ↳ Farine de blé T55</t>
  </si>
  <si>
    <t xml:space="preserve">        ↳ Beurre doux 82% MG plaquette</t>
  </si>
  <si>
    <t xml:space="preserve">    ↳ Oseille surgelee (galets)</t>
  </si>
  <si>
    <t>Recette</t>
  </si>
  <si>
    <t>#</t>
  </si>
  <si>
    <t>Verbe</t>
  </si>
  <si>
    <t>Étape</t>
  </si>
  <si>
    <t>Précision technique</t>
  </si>
  <si>
    <t>Durée</t>
  </si>
  <si>
    <t>Ajouter 1 kg de galets d'oseille surgelée.</t>
  </si>
  <si>
    <t>Émulsionner au mixeur.</t>
  </si>
  <si>
    <t>SAUCE VELOUTÉ DE POISSON</t>
  </si>
  <si>
    <t>Fumet de poisson au vin blanc (collectivité)</t>
  </si>
  <si>
    <t>Réhydrater la poudre déshydratée dans l'eau chaude puis ajouter le vin blanc. Porter à ébullition légère et laisser réduire quelques minutes.</t>
  </si>
  <si>
    <t>Fiche technique — SAUCE À L'OSEILLE — VELOUTÉ (POISSON)</t>
  </si>
  <si>
    <t>SAUCE À L'OSEILLE — VELOUTÉ (POISSON)  GRO_CDC_206OsPo</t>
  </si>
  <si>
    <t>1.</t>
  </si>
  <si>
    <t xml:space="preserve">    SAUCE VELOUTÉ DE POISSON</t>
  </si>
  <si>
    <t>2.</t>
  </si>
  <si>
    <t>↳ SAUCE VELOUTÉ DE POISSON  GRO_CDC_206Po</t>
  </si>
  <si>
    <t>3.</t>
  </si>
  <si>
    <t xml:space="preserve">    Fumet de poisson au vin blanc (collectivité)</t>
  </si>
  <si>
    <t>↳ Fumet de poisson au vin blanc (collectivité)  GRO-FUMETV-POISS</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</si>
</sst>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15.53695</v>
      </c>
    </row>
    <row r="12">
      <c r="A12" t="s" s="3">
        <v>16</v>
      </c>
      <c r="B12" s="4">
        <v>0.1553695</v>
      </c>
    </row>
    <row r="13">
      <c r="A13"/>
      <c r="B13"/>
    </row>
    <row r="14">
      <c r="A14" t="s" s="5">
        <v>17</v>
      </c>
      <c r="B14" t="s" s="5">
        <v>14</v>
      </c>
    </row>
    <row r="15">
      <c r="A15" t="s" s="5">
        <v>18</v>
      </c>
      <c r="B15" s="6">
        <v>15.53695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2</v>
      </c>
      <c r="E7" s="11">
        <f>D7*$B$2</f>
        <v>2</v>
      </c>
      <c r="F7" t="s">
        <v>34</v>
      </c>
      <c r="G7" s="4">
        <f>E7*2.8</f>
        <v>5.6</v>
      </c>
    </row>
    <row r="8">
      <c r="A8" t="s" s="12">
        <v>35</v>
      </c>
      <c r="B8" t="s">
        <v>36</v>
      </c>
      <c r="C8" t="s">
        <v>37</v>
      </c>
      <c r="D8" s="9">
        <v>7.85</v>
      </c>
      <c r="E8" s="11">
        <f>D8*$B$2</f>
        <v>7.85</v>
      </c>
      <c r="F8" t="s">
        <v>34</v>
      </c>
      <c r="G8" s="4">
        <f>E8*0.003</f>
        <v>0.02355</v>
      </c>
    </row>
    <row r="9">
      <c r="A9" t="s">
        <v>38</v>
      </c>
      <c r="B9" t="s">
        <v>39</v>
      </c>
      <c r="C9" t="s">
        <v>40</v>
      </c>
      <c r="D9" s="9">
        <v>0.002</v>
      </c>
      <c r="E9" s="11">
        <f>D9*$B$2</f>
        <v>0.002</v>
      </c>
      <c r="F9" t="s">
        <v>41</v>
      </c>
      <c r="G9" s="4">
        <f>E9*20</f>
        <v>0.04</v>
      </c>
    </row>
    <row r="10">
      <c r="A10" t="s">
        <v>42</v>
      </c>
      <c r="B10" t="s">
        <v>43</v>
      </c>
      <c r="C10" t="s">
        <v>40</v>
      </c>
      <c r="D10" s="9">
        <v>0.002</v>
      </c>
      <c r="E10" s="11">
        <f>D10*$B$2</f>
        <v>0.002</v>
      </c>
      <c r="F10" t="s">
        <v>41</v>
      </c>
      <c r="G10" s="4">
        <f>E10*9.8</f>
        <v>0.0196</v>
      </c>
    </row>
    <row r="11">
      <c r="A11" t="s">
        <v>44</v>
      </c>
      <c r="B11" t="s">
        <v>45</v>
      </c>
      <c r="C11" t="s">
        <v>40</v>
      </c>
      <c r="D11" s="9">
        <v>0.006</v>
      </c>
      <c r="E11" s="11">
        <f>D11*$B$2</f>
        <v>0.006</v>
      </c>
      <c r="F11" t="s">
        <v>41</v>
      </c>
      <c r="G11" s="4">
        <f>E11*14.8</f>
        <v>0.0888</v>
      </c>
    </row>
    <row r="12">
      <c r="A12" t="s">
        <v>46</v>
      </c>
      <c r="B12" t="s">
        <v>47</v>
      </c>
      <c r="C12" t="s">
        <v>48</v>
      </c>
      <c r="D12" s="9">
        <v>0.65</v>
      </c>
      <c r="E12" s="11">
        <f>D12*$B$2</f>
        <v>0.65</v>
      </c>
      <c r="F12" t="s">
        <v>41</v>
      </c>
      <c r="G12" s="4">
        <f>E12*0.56</f>
        <v>0.364</v>
      </c>
    </row>
    <row r="13">
      <c r="A13" t="s">
        <v>49</v>
      </c>
      <c r="B13" t="s">
        <v>50</v>
      </c>
      <c r="C13" t="s">
        <v>51</v>
      </c>
      <c r="D13" s="9">
        <v>0.15</v>
      </c>
      <c r="E13" s="11">
        <f>D13*$B$2</f>
        <v>0.15</v>
      </c>
      <c r="F13" t="s">
        <v>41</v>
      </c>
      <c r="G13" s="4">
        <f>E13*0</f>
        <v>0</v>
      </c>
    </row>
    <row r="14">
      <c r="A14" t="s">
        <v>52</v>
      </c>
      <c r="B14" t="s">
        <v>53</v>
      </c>
      <c r="C14" t="s">
        <v>54</v>
      </c>
      <c r="D14" s="9">
        <v>0.65</v>
      </c>
      <c r="E14" s="11">
        <f>D14*$B$2</f>
        <v>0.65</v>
      </c>
      <c r="F14" t="s">
        <v>41</v>
      </c>
      <c r="G14" s="4">
        <f>E14*5.2</f>
        <v>3.38</v>
      </c>
    </row>
    <row r="15">
      <c r="A15" t="s">
        <v>55</v>
      </c>
      <c r="B15" t="s">
        <v>56</v>
      </c>
      <c r="C15" t="s">
        <v>57</v>
      </c>
      <c r="D15" s="9">
        <v>1</v>
      </c>
      <c r="E15" s="11">
        <f>D15*$B$2</f>
        <v>1</v>
      </c>
      <c r="F15" t="s">
        <v>41</v>
      </c>
      <c r="G15" s="4">
        <f>E15*6</f>
        <v>6</v>
      </c>
    </row>
    <row r="16">
      <c r="A16" t="s">
        <v>58</v>
      </c>
      <c r="B16" t="s">
        <v>59</v>
      </c>
      <c r="C16" t="s">
        <v>60</v>
      </c>
      <c r="D16" s="9">
        <v>0.06</v>
      </c>
      <c r="E16" s="11">
        <f>D16*$B$2</f>
        <v>0.06</v>
      </c>
      <c r="F16" t="s">
        <v>41</v>
      </c>
      <c r="G16" s="4">
        <f>E16*0.35</f>
        <v>0.021</v>
      </c>
    </row>
    <row r="17">
      <c r="A17"/>
      <c r="B17"/>
      <c r="C17"/>
      <c r="D17"/>
      <c r="E17"/>
      <c r="F17" t="s" s="3">
        <v>61</v>
      </c>
      <c r="G17" s="13">
        <f>SUM(G7:G16)</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4"/>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62</v>
      </c>
      <c r="B1" t="s" s="2">
        <v>63</v>
      </c>
      <c r="C1" t="s" s="2">
        <v>64</v>
      </c>
      <c r="D1" t="s" s="2">
        <v>65</v>
      </c>
      <c r="E1" t="s" s="2">
        <v>29</v>
      </c>
      <c r="F1" t="s" s="2">
        <v>5</v>
      </c>
    </row>
    <row r="2">
      <c r="A2">
        <v>0</v>
      </c>
      <c r="B2" t="s">
        <v>2</v>
      </c>
      <c r="C2" t="s">
        <v>66</v>
      </c>
      <c r="D2" s="11">
        <v>100</v>
      </c>
      <c r="E2" t="s">
        <v>24</v>
      </c>
      <c r="F2" t="s">
        <v>67</v>
      </c>
    </row>
    <row r="3">
      <c r="A3">
        <v>1</v>
      </c>
      <c r="B3" t="s">
        <v>68</v>
      </c>
      <c r="C3" t="s">
        <v>66</v>
      </c>
      <c r="D3" s="11">
        <v>100</v>
      </c>
      <c r="E3" t="s">
        <v>24</v>
      </c>
      <c r="F3" t="s">
        <v>67</v>
      </c>
    </row>
    <row r="4">
      <c r="A4">
        <v>2</v>
      </c>
      <c r="B4" t="s">
        <v>69</v>
      </c>
      <c r="C4" t="s">
        <v>66</v>
      </c>
      <c r="D4" s="11">
        <v>10</v>
      </c>
      <c r="E4" t="s">
        <v>34</v>
      </c>
      <c r="F4" t="s">
        <v>70</v>
      </c>
    </row>
    <row r="5">
      <c r="A5">
        <v>3</v>
      </c>
      <c r="B5" t="s">
        <v>71</v>
      </c>
      <c r="C5" t="s">
        <v>72</v>
      </c>
      <c r="D5" s="11">
        <v>7.85</v>
      </c>
      <c r="E5" t="s">
        <v>34</v>
      </c>
      <c r="F5" t="s">
        <v>37</v>
      </c>
    </row>
    <row r="6">
      <c r="A6">
        <v>3</v>
      </c>
      <c r="B6" t="s">
        <v>73</v>
      </c>
      <c r="C6" t="s">
        <v>72</v>
      </c>
      <c r="D6" s="11">
        <v>2</v>
      </c>
      <c r="E6" t="s">
        <v>34</v>
      </c>
      <c r="F6" t="s">
        <v>33</v>
      </c>
    </row>
    <row r="7">
      <c r="A7">
        <v>3</v>
      </c>
      <c r="B7" t="s">
        <v>74</v>
      </c>
      <c r="C7" t="s">
        <v>72</v>
      </c>
      <c r="D7" s="11">
        <v>0.15</v>
      </c>
      <c r="E7" t="s">
        <v>41</v>
      </c>
      <c r="F7" t="s">
        <v>51</v>
      </c>
    </row>
    <row r="8">
      <c r="A8">
        <v>2</v>
      </c>
      <c r="B8" t="s">
        <v>75</v>
      </c>
      <c r="C8" t="s">
        <v>72</v>
      </c>
      <c r="D8" s="11">
        <v>0.06</v>
      </c>
      <c r="E8" t="s">
        <v>41</v>
      </c>
      <c r="F8" t="s">
        <v>60</v>
      </c>
    </row>
    <row r="9">
      <c r="A9">
        <v>2</v>
      </c>
      <c r="B9" t="s">
        <v>76</v>
      </c>
      <c r="C9" t="s">
        <v>72</v>
      </c>
      <c r="D9" s="11">
        <v>0.002</v>
      </c>
      <c r="E9" t="s">
        <v>41</v>
      </c>
      <c r="F9" t="s">
        <v>40</v>
      </c>
    </row>
    <row r="10">
      <c r="A10">
        <v>2</v>
      </c>
      <c r="B10" t="s">
        <v>77</v>
      </c>
      <c r="C10" t="s">
        <v>72</v>
      </c>
      <c r="D10" s="11">
        <v>0.006</v>
      </c>
      <c r="E10" t="s">
        <v>41</v>
      </c>
      <c r="F10" t="s">
        <v>40</v>
      </c>
    </row>
    <row r="11">
      <c r="A11">
        <v>2</v>
      </c>
      <c r="B11" t="s">
        <v>78</v>
      </c>
      <c r="C11" t="s">
        <v>72</v>
      </c>
      <c r="D11" s="11">
        <v>0.002</v>
      </c>
      <c r="E11" t="s">
        <v>41</v>
      </c>
      <c r="F11" t="s">
        <v>40</v>
      </c>
    </row>
    <row r="12">
      <c r="A12">
        <v>2</v>
      </c>
      <c r="B12" t="s">
        <v>79</v>
      </c>
      <c r="C12" t="s">
        <v>72</v>
      </c>
      <c r="D12" s="11">
        <v>0.65</v>
      </c>
      <c r="E12" t="s">
        <v>41</v>
      </c>
      <c r="F12" t="s">
        <v>48</v>
      </c>
    </row>
    <row r="13">
      <c r="A13">
        <v>2</v>
      </c>
      <c r="B13" t="s">
        <v>80</v>
      </c>
      <c r="C13" t="s">
        <v>72</v>
      </c>
      <c r="D13" s="11">
        <v>0.65</v>
      </c>
      <c r="E13" t="s">
        <v>41</v>
      </c>
      <c r="F13" t="s">
        <v>54</v>
      </c>
    </row>
    <row r="14">
      <c r="A14">
        <v>1</v>
      </c>
      <c r="B14" t="s">
        <v>81</v>
      </c>
      <c r="C14" t="s">
        <v>72</v>
      </c>
      <c r="D14" s="11">
        <v>1</v>
      </c>
      <c r="E14" t="s">
        <v>41</v>
      </c>
      <c r="F14" t="s">
        <v>57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82</v>
      </c>
      <c r="B1" t="s" s="2">
        <v>83</v>
      </c>
      <c r="C1" t="s" s="2">
        <v>84</v>
      </c>
      <c r="D1" t="s" s="2">
        <v>85</v>
      </c>
      <c r="E1" t="s" s="2">
        <v>86</v>
      </c>
      <c r="F1" t="s" s="2">
        <v>87</v>
      </c>
    </row>
    <row r="2">
      <c r="A2" t="s">
        <v>2</v>
      </c>
      <c r="B2">
        <v>1</v>
      </c>
      <c r="C2"/>
      <c r="D2" t="s" s="14">
        <v>88</v>
      </c>
      <c r="E2" t="s" s="14"/>
      <c r="F2"/>
    </row>
    <row r="3">
      <c r="A3" t="s">
        <v>2</v>
      </c>
      <c r="B3">
        <v>2</v>
      </c>
      <c r="C3"/>
      <c r="D3" t="s" s="14">
        <v>89</v>
      </c>
      <c r="E3" t="s" s="14"/>
      <c r="F3"/>
    </row>
    <row r="4">
      <c r="A4" t="s">
        <v>90</v>
      </c>
      <c r="B4">
        <v>1</v>
      </c>
      <c r="C4"/>
      <c r="D4" t="inlineStr" s="14">
        <is>
          <t>Mise en place du poste de travail — Vérifier les D.L.C., peser les denrées, sélectionner le matériel. Désinfecter le matériel et le poste de travail suivant les protocoles.</t>
        </is>
      </c>
      <c r="E4" t="s" s="14"/>
      <c r="F4"/>
    </row>
    <row r="5">
      <c r="A5" t="s">
        <v>90</v>
      </c>
      <c r="B5">
        <v>2</v>
      </c>
      <c r="C5"/>
      <c r="D5" t="inlineStr" s="14">
        <is>
          <t>Confectionner le roux — Dans un rondeau, faire fondre le beurre ou la margarine. Ajouter la farine tamisée. Mélanger au fouet et laisser cuire sans coloration. Au terme de la cuisson, le roux blanchit et devient mousseux. Laisser refroidir dans le rondeau qui servira à la confection du velouté.</t>
        </is>
      </c>
      <c r="E5" t="s" s="14"/>
      <c r="F5"/>
    </row>
    <row r="6">
      <c r="A6" t="s">
        <v>90</v>
      </c>
      <c r="B6">
        <v>3</v>
      </c>
      <c r="C6"/>
      <c r="D6" t="inlineStr" s="14">
        <is>
          <t>Confectionner le velouté — Dans un rondeau, faire bouillir le fumet ou le fond blanc. Verser le fumet ou le fond blanc bouillant sur le roux froid. Mélanger énergiquement au fouet les deux éléments. Ajouter le sel et le poivre de Cayenne ou la muscade suivant le cas. Laisser cuire le velouté 10 minutes environ à feu doux. Veiller à ne pas faire prendre le fond du rondeau. Pour éviter de passer le velouté au chinois et pour le rendre fluide, sans grumeaux et onctueux, émulsionner la sauce au mixeur. Dans l'attente de son utilisation, tamponner la surface de beurre, ou bien filmer et maintenir au chaud en armoire ou au bain-marie à une température de +63°C à cœur.</t>
        </is>
      </c>
      <c r="E6" t="s" s="14"/>
      <c r="F6"/>
    </row>
    <row r="7">
      <c r="A7" t="s">
        <v>91</v>
      </c>
      <c r="B7">
        <v>1</v>
      </c>
      <c r="C7"/>
      <c r="D7" t="s" s="14">
        <v>92</v>
      </c>
      <c r="E7" t="s" s="14"/>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8"/>
  <cols>
    <col min="1" max="1" width="22" customWidth="1"/>
    <col min="2" max="2" width="52" customWidth="1"/>
    <col min="3" max="3" width="14" customWidth="1"/>
    <col min="4" max="4" width="10" customWidth="1"/>
  </cols>
  <sheetData>
    <row r="1" customHeight="1" ht="24">
      <c r="A1" t="s" s="7">
        <v>93</v>
      </c>
      <c r="B1"/>
      <c r="C1"/>
      <c r="D1"/>
    </row>
    <row r="2">
      <c r="A2" t="str" s="15">
        <f>"GRO_CDC_206OsPo · GRO.SAUCES · référence : "&amp;Besoins!B3&amp;" "&amp;Besoins!C3&amp;" · multiplicateur réglable sur la feuille ""Besoins"""</f>
        <v>GRO_CDC_206OsPo · GRO.SAUCES · référence : 100 pc · multiplicateur réglable sur la feuille </v>
      </c>
      <c r="B2"/>
      <c r="C2"/>
      <c r="D2"/>
    </row>
    <row r="3">
      <c r="A3"/>
      <c r="B3"/>
      <c r="C3"/>
      <c r="D3"/>
    </row>
    <row r="4">
      <c r="A4" t="s" s="16">
        <v>94</v>
      </c>
      <c r="B4"/>
      <c r="C4"/>
      <c r="D4"/>
    </row>
    <row r="5">
      <c r="A5" t="s" s="17">
        <v>95</v>
      </c>
      <c r="B5" t="str" s="14">
        <f>Procedure!D2</f>
        <v>Ajouter 1 kg de galets d'oseille surgelée.</v>
      </c>
      <c r="C5"/>
      <c r="D5"/>
    </row>
    <row r="6">
      <c r="A6"/>
      <c r="B6" t="s">
        <v>96</v>
      </c>
      <c r="C6" s="11">
        <f>'Besoins'!$B$2*100</f>
        <v>100</v>
      </c>
      <c r="D6" t="s">
        <v>24</v>
      </c>
    </row>
    <row r="7">
      <c r="A7"/>
      <c r="B7" t="str">
        <f>Besoins!B15</f>
        <v>Oseille surgelee (galets)</v>
      </c>
      <c r="C7" s="11">
        <f>Besoins!E15</f>
        <v>1</v>
      </c>
      <c r="D7" t="str">
        <f>Besoins!F15</f>
        <v>kg</v>
      </c>
    </row>
    <row r="8">
      <c r="A8" t="s" s="17">
        <v>97</v>
      </c>
      <c r="B8" t="str" s="14">
        <f>Procedure!D3</f>
        <v>Émulsionner au mixeur.</v>
      </c>
      <c r="C8"/>
      <c r="D8"/>
    </row>
    <row r="9">
      <c r="A9"/>
      <c r="B9"/>
      <c r="C9"/>
      <c r="D9"/>
    </row>
    <row r="10">
      <c r="A10" t="s" s="16">
        <v>98</v>
      </c>
      <c r="B10"/>
      <c r="C10"/>
      <c r="D10"/>
    </row>
    <row r="11">
      <c r="A11" t="s" s="17">
        <v>95</v>
      </c>
      <c r="B11" t="str" s="14">
        <f>Procedure!D4</f>
        <v>Mise en place du poste de travail — Vérifier les D.L.C., peser les denrées, sélectionner le matériel. Désinfecter le matériel et le poste de travail suivant les protocoles.</v>
      </c>
      <c r="C11"/>
      <c r="D11"/>
    </row>
    <row r="12">
      <c r="A12" t="s" s="17">
        <v>97</v>
      </c>
      <c r="B12" t="str" s="14">
        <f>Procedure!D5</f>
        <v>Confectionner le roux — Dans un rondeau, faire fondre le beurre ou la margarine. Ajouter la farine tamisée. Mélanger au fouet et laisser cuire sans coloration. Au terme de la cuisson, le roux blanchit et devient mousseux. Laisser refroidir dans le rondeau qui servira à la confection du velouté.</v>
      </c>
      <c r="C12"/>
      <c r="D12"/>
    </row>
    <row r="13">
      <c r="A13"/>
      <c r="B13" t="str">
        <f>Besoins!B12</f>
        <v>Farine de blé T55</v>
      </c>
      <c r="C13" s="11">
        <f>Besoins!E12</f>
        <v>0.65</v>
      </c>
      <c r="D13" t="str">
        <f>Besoins!F12</f>
        <v>kg</v>
      </c>
    </row>
    <row r="14">
      <c r="A14"/>
      <c r="B14" t="str">
        <f>Besoins!B14</f>
        <v>Beurre doux 82% MG plaquette</v>
      </c>
      <c r="C14" s="11">
        <f>Besoins!E14</f>
        <v>0.65</v>
      </c>
      <c r="D14" t="str">
        <f>Besoins!F14</f>
        <v>kg</v>
      </c>
    </row>
    <row r="15">
      <c r="A15" t="s" s="17">
        <v>99</v>
      </c>
      <c r="B15" t="str" s="14">
        <f>Procedure!D6</f>
        <v>Confectionner le velouté — Dans un rondeau, faire bouillir le fumet ou le fond blanc. Verser le fumet ou le fond blanc bouillant sur le roux froid. Mélanger énergiquement au fouet les deux éléments. Ajouter le sel et le poivre de Cayenne ou la muscade suivant le cas. Laisser cuire le velouté 10 minutes environ à feu doux. Veiller à ne pas faire prendre le fond du rondeau. Pour éviter de passer le velouté au chinois et pour le rendre fluide, sans grumeaux et onctueux, émulsionner la sauce au mixeur. Dans l'attente de son utilisation, tamponner la surface de beurre, ou bien filmer et maintenir au chaud en armoire ou au bain-marie à une température de +63°C à cœur.</v>
      </c>
      <c r="C15"/>
      <c r="D15"/>
    </row>
    <row r="16">
      <c r="A16"/>
      <c r="B16" t="s">
        <v>100</v>
      </c>
      <c r="C16" s="11">
        <f>'Besoins'!$B$2*10</f>
        <v>10</v>
      </c>
      <c r="D16" t="s">
        <v>34</v>
      </c>
    </row>
    <row r="17">
      <c r="A17"/>
      <c r="B17" t="str">
        <f>Besoins!B16</f>
        <v>Sel fin de cuisine</v>
      </c>
      <c r="C17" s="11">
        <f>Besoins!E16</f>
        <v>0.06</v>
      </c>
      <c r="D17" t="str">
        <f>Besoins!F16</f>
        <v>kg</v>
      </c>
    </row>
    <row r="18">
      <c r="A18"/>
      <c r="B18" t="str">
        <f>Besoins!B10</f>
        <v>Piment de Cayenne</v>
      </c>
      <c r="C18" s="11">
        <f>Besoins!E10</f>
        <v>0.002</v>
      </c>
      <c r="D18" t="str">
        <f>Besoins!F10</f>
        <v>kg</v>
      </c>
    </row>
    <row r="19">
      <c r="A19"/>
      <c r="B19" t="str">
        <f>Besoins!B11</f>
        <v>Poivre blanc moulu</v>
      </c>
      <c r="C19" s="11">
        <f>Besoins!E11</f>
        <v>0.006</v>
      </c>
      <c r="D19" t="str">
        <f>Besoins!F11</f>
        <v>kg</v>
      </c>
    </row>
    <row r="20">
      <c r="A20"/>
      <c r="B20" t="str">
        <f>Besoins!B9</f>
        <v>Noix de muscade moulue</v>
      </c>
      <c r="C20" s="11">
        <f>Besoins!E9</f>
        <v>0.002</v>
      </c>
      <c r="D20" t="str">
        <f>Besoins!F9</f>
        <v>kg</v>
      </c>
    </row>
    <row r="21">
      <c r="A21"/>
      <c r="B21"/>
      <c r="C21"/>
      <c r="D21"/>
    </row>
    <row r="22">
      <c r="A22" t="s" s="16">
        <v>101</v>
      </c>
      <c r="B22"/>
      <c r="C22"/>
      <c r="D22"/>
    </row>
    <row r="23">
      <c r="A23" t="s" s="17">
        <v>95</v>
      </c>
      <c r="B23" t="str" s="14">
        <f>Procedure!D7</f>
        <v>Réhydrater la poudre déshydratée dans l'eau chaude puis ajouter le vin blanc. Porter à ébullition légère et laisser réduire quelques minutes.</v>
      </c>
      <c r="C23"/>
      <c r="D23"/>
    </row>
    <row r="24">
      <c r="A24"/>
      <c r="B24" t="str">
        <f>Besoins!B8</f>
        <v>EAU</v>
      </c>
      <c r="C24" s="11">
        <f>Besoins!E8</f>
        <v>7.85</v>
      </c>
      <c r="D24" t="str">
        <f>Besoins!F8</f>
        <v>lt</v>
      </c>
    </row>
    <row r="25">
      <c r="A25"/>
      <c r="B25" t="str">
        <f>Besoins!B7</f>
        <v>Vin blanc sec de cuisson</v>
      </c>
      <c r="C25" s="11">
        <f>Besoins!E7</f>
        <v>2</v>
      </c>
      <c r="D25" t="str">
        <f>Besoins!F7</f>
        <v>lt</v>
      </c>
    </row>
    <row r="26">
      <c r="A26"/>
      <c r="B26" t="str">
        <f>Besoins!B13</f>
        <v>Fumet de Poisson déshydraté (Knorr Professional)</v>
      </c>
      <c r="C26" s="11">
        <f>Besoins!E13</f>
        <v>0.15</v>
      </c>
      <c r="D26" t="str">
        <f>Besoins!F13</f>
        <v>kg</v>
      </c>
    </row>
    <row r="27">
      <c r="A27"/>
      <c r="B27"/>
      <c r="C27"/>
      <c r="D27"/>
    </row>
    <row r="28">
      <c r="A28" t="s" s="18">
        <v>21</v>
      </c>
      <c r="B28"/>
      <c r="C28"/>
      <c r="D28"/>
    </row>
  </sheetData>
  <sheetProtection sheet="1" formatRows="0" formatColumns="0"/>
  <mergeCells count="12">
    <mergeCell ref="A1:D1"/>
    <mergeCell ref="A2:D2"/>
    <mergeCell ref="A4:D4"/>
    <mergeCell ref="B5:D5"/>
    <mergeCell ref="B8:D8"/>
    <mergeCell ref="A10:D10"/>
    <mergeCell ref="B11:D11"/>
    <mergeCell ref="B12:D12"/>
    <mergeCell ref="B15:D15"/>
    <mergeCell ref="A22:D22"/>
    <mergeCell ref="B23:D23"/>
    <mergeCell ref="A28:D2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2026-09-16T00:47:28Z</dcterms:created>
  <dc:title>SAUCE À L'OSEILLE — VELOUTÉ (PO</dc:title>
  <dc:subject/>
  <dc:creator>CUIS.web</dc:creator>
  <cp:lastModifiedBy/>
  <cp:keywords/>
  <dc:description>Export automatique — moteur récursif d'origine : Bernard Vandendaele</dc:description>
  <cp:category/>
  <dc:language>en-US</dc:language>
  <dcterms:modified xsi:type="dcterms:W3CDTF">2026-09-16T00:47:28Z</dcterms:modified>
  <cp:revision>1</cp:revision>
</cp:coreProperties>
</file>