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<sst xmlns="http://schemas.openxmlformats.org/spreadsheetml/2006/main" count="116" uniqueCount="116">
  <si>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</si>
  <si>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</si>
  <si>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NORMANDE</t>
  </si>
  <si>
    <t>Code</t>
  </si>
  <si>
    <t>GRO_CDC_206No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</si>
  <si>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</si>
  <si>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</si>
  <si>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</si>
  <si>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</si>
  <si>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</si>
  <si>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</si>
  <si>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</si>
  <si>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</si>
  <si>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</si>
  <si>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</si>
  <si>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</si>
  <si>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</si>
  <si>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</si>
  <si>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</si>
  <si>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</si>
  <si>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</si>
  <si>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</si>
  <si>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</si>
  <si>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</si>
  <si>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</si>
  <si>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</si>
  <si>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</si>
  <si>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</si>
  <si>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</si>
  <si>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</si>
  <si>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</si>
  <si>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</si>
  <si>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</si>
  <si>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</si>
  <si>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</si>
  <si>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</si>
  <si>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</si>
  <si>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</si>
  <si>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</si>
  <si>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</si>
  <si>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</si>
  <si>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</si>
  <si>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</si>
  <si>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</si>
  <si>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</si>
  <si>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</si>
  <si>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</si>
  <si>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</si>
  <si>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</si>
  <si>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</si>
  <si>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CHEF-CONC-CHAMPI</t>
  </si>
  <si>
    <t>Concentré Liquide Champignons (CHEF, Nestlé Professional)</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</si>
  <si>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</si>
  <si>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</si>
  <si>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</si>
  <si>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</si>
  <si>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</si>
  <si>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</si>
  <si>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</si>
  <si>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</si>
  <si>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</si>
  <si>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</si>
  <si>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</si>
  <si>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</si>
  <si>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</si>
  <si>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</si>
  <si>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</si>
  <si>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</si>
  <si>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</si>
  <si>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</si>
  <si>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</si>
  <si>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</si>
  <si>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</si>
  <si>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</si>
  <si>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</si>
  <si>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</si>
  <si>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</si>
  <si>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</si>
  <si>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</si>
  <si>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</si>
  <si>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</si>
  <si>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</si>
  <si>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</si>
  <si>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</si>
  <si>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</si>
  <si>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</si>
  <si>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</si>
  <si>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</si>
  <si>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liquide champignons (collectivité)</t>
  </si>
  <si>
    <t xml:space="preserve">        ↳ Concentré Liquide Champignons (CHEF, Nestlé Professional)</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</si>
  <si>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</si>
  <si>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</si>
  <si>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</si>
  <si>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</si>
  <si>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</si>
  <si>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</si>
  <si>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</si>
  <si>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</si>
  <si>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</si>
  <si>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</si>
  <si>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</si>
  <si>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</si>
  <si>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</si>
  <si>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Concentré liquide champignons (collectivité)</t>
  </si>
  <si>
    <t>Utiliser directement le concentré liquide, sans dilution — reconditionnement en cuisine.</t>
  </si>
  <si>
    <t>Fiche technique — SAUCE NORMANDE</t>
  </si>
  <si>
    <t>SAUCE NORMANDE  GRO_CDC_206No</t>
  </si>
  <si>
    <t>1.</t>
  </si>
  <si>
    <t xml:space="preserve">    SAUCE VELOUTÉ DE POISSON</t>
  </si>
  <si>
    <t xml:space="preserve">    Concentré liquide champignons (collectivité)</t>
  </si>
  <si>
    <t>2.</t>
  </si>
  <si>
    <t>↳ SAUCE VELOUTÉ DE POISSON  GRO_CDC_206Po</t>
  </si>
  <si>
    <t>3.</t>
  </si>
  <si>
    <t xml:space="preserve">    Fumet de poisson au vin blanc (collectivité)</t>
  </si>
  <si>
    <t>↳ Fumet de poisson au vin blanc (collectivité)  GRO-FUMETV-POISS</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</si>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</sst>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25.339155</v>
      </c>
    </row>
    <row r="12">
      <c r="A12" t="s" s="3">
        <v>17</v>
      </c>
      <c r="B12" s="4">
        <v>0.25339155</v>
      </c>
    </row>
    <row r="13">
      <c r="A13"/>
      <c r="B13"/>
    </row>
    <row r="14">
      <c r="A14" t="s" s="5">
        <v>18</v>
      </c>
      <c r="B14" t="s" s="5">
        <v>15</v>
      </c>
    </row>
    <row r="15">
      <c r="A15" t="s" s="5">
        <v>19</v>
      </c>
      <c r="B15" s="6">
        <v>25.339155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v>
      </c>
      <c r="E13" s="11">
        <f>D13*$B$2</f>
        <v>0.1</v>
      </c>
      <c r="F13" t="s">
        <v>35</v>
      </c>
      <c r="G13" s="4">
        <f>E13*64.8</f>
        <v>6.48</v>
      </c>
    </row>
    <row r="14">
      <c r="A14" t="s">
        <v>53</v>
      </c>
      <c r="B14" t="s">
        <v>54</v>
      </c>
      <c r="C14" t="s">
        <v>55</v>
      </c>
      <c r="D14" s="9">
        <v>0.15</v>
      </c>
      <c r="E14" s="11">
        <f>D14*$B$2</f>
        <v>0.15</v>
      </c>
      <c r="F14" t="s">
        <v>42</v>
      </c>
      <c r="G14" s="4">
        <f>E14*23.08</f>
        <v>3.462</v>
      </c>
    </row>
    <row r="15">
      <c r="A15" t="s">
        <v>56</v>
      </c>
      <c r="B15" t="s">
        <v>57</v>
      </c>
      <c r="C15" t="s">
        <v>58</v>
      </c>
      <c r="D15" s="9">
        <v>0.65</v>
      </c>
      <c r="E15" s="11">
        <f>D15*$B$2</f>
        <v>0.65</v>
      </c>
      <c r="F15" t="s">
        <v>42</v>
      </c>
      <c r="G15" s="4">
        <f>E15*5.2</f>
        <v>3.38</v>
      </c>
    </row>
    <row r="16">
      <c r="A16" t="s">
        <v>59</v>
      </c>
      <c r="B16" t="s">
        <v>60</v>
      </c>
      <c r="C16" t="s">
        <v>61</v>
      </c>
      <c r="D16" s="9">
        <v>2</v>
      </c>
      <c r="E16" s="11">
        <f>D16*$B$2</f>
        <v>2</v>
      </c>
      <c r="F16" t="s">
        <v>35</v>
      </c>
      <c r="G16" s="4">
        <f>E16*2.2</f>
        <v>4.4</v>
      </c>
    </row>
    <row r="17">
      <c r="A17" t="s">
        <v>62</v>
      </c>
      <c r="B17" t="s">
        <v>63</v>
      </c>
      <c r="C17" t="s">
        <v>64</v>
      </c>
      <c r="D17" s="9">
        <v>0.25</v>
      </c>
      <c r="E17" s="11">
        <f>D17*$B$2</f>
        <v>0.25</v>
      </c>
      <c r="F17" t="s">
        <v>42</v>
      </c>
      <c r="G17" s="4">
        <f>E17*5.8</f>
        <v>1.45</v>
      </c>
    </row>
    <row r="18">
      <c r="A18" t="s">
        <v>65</v>
      </c>
      <c r="B18" t="s">
        <v>66</v>
      </c>
      <c r="C18" t="s">
        <v>67</v>
      </c>
      <c r="D18" s="9">
        <v>0.06</v>
      </c>
      <c r="E18" s="11">
        <f>D18*$B$2</f>
        <v>0.06</v>
      </c>
      <c r="F18" t="s">
        <v>42</v>
      </c>
      <c r="G18" s="4">
        <f>E18*0.35</f>
        <v>0.021</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100</v>
      </c>
      <c r="E3" t="s">
        <v>25</v>
      </c>
      <c r="F3" t="s">
        <v>74</v>
      </c>
    </row>
    <row r="4">
      <c r="A4">
        <v>2</v>
      </c>
      <c r="B4" t="s">
        <v>76</v>
      </c>
      <c r="C4" t="s">
        <v>73</v>
      </c>
      <c r="D4" s="11">
        <v>10</v>
      </c>
      <c r="E4" t="s">
        <v>35</v>
      </c>
      <c r="F4" t="s">
        <v>77</v>
      </c>
    </row>
    <row r="5">
      <c r="A5">
        <v>3</v>
      </c>
      <c r="B5" t="s">
        <v>78</v>
      </c>
      <c r="C5" t="s">
        <v>79</v>
      </c>
      <c r="D5" s="11">
        <v>7.85</v>
      </c>
      <c r="E5" t="s">
        <v>35</v>
      </c>
      <c r="F5" t="s">
        <v>34</v>
      </c>
    </row>
    <row r="6">
      <c r="A6">
        <v>3</v>
      </c>
      <c r="B6" t="s">
        <v>80</v>
      </c>
      <c r="C6" t="s">
        <v>79</v>
      </c>
      <c r="D6" s="11">
        <v>2</v>
      </c>
      <c r="E6" t="s">
        <v>35</v>
      </c>
      <c r="F6" t="s">
        <v>38</v>
      </c>
    </row>
    <row r="7">
      <c r="A7">
        <v>3</v>
      </c>
      <c r="B7" t="s">
        <v>81</v>
      </c>
      <c r="C7" t="s">
        <v>79</v>
      </c>
      <c r="D7" s="11">
        <v>0.15</v>
      </c>
      <c r="E7" t="s">
        <v>42</v>
      </c>
      <c r="F7" t="s">
        <v>55</v>
      </c>
    </row>
    <row r="8">
      <c r="A8">
        <v>2</v>
      </c>
      <c r="B8" t="s">
        <v>82</v>
      </c>
      <c r="C8" t="s">
        <v>79</v>
      </c>
      <c r="D8" s="11">
        <v>0.06</v>
      </c>
      <c r="E8" t="s">
        <v>42</v>
      </c>
      <c r="F8" t="s">
        <v>67</v>
      </c>
    </row>
    <row r="9">
      <c r="A9">
        <v>2</v>
      </c>
      <c r="B9" t="s">
        <v>83</v>
      </c>
      <c r="C9" t="s">
        <v>79</v>
      </c>
      <c r="D9" s="11">
        <v>0.002</v>
      </c>
      <c r="E9" t="s">
        <v>42</v>
      </c>
      <c r="F9" t="s">
        <v>41</v>
      </c>
    </row>
    <row r="10">
      <c r="A10">
        <v>2</v>
      </c>
      <c r="B10" t="s">
        <v>84</v>
      </c>
      <c r="C10" t="s">
        <v>79</v>
      </c>
      <c r="D10" s="11">
        <v>0.006</v>
      </c>
      <c r="E10" t="s">
        <v>42</v>
      </c>
      <c r="F10" t="s">
        <v>41</v>
      </c>
    </row>
    <row r="11">
      <c r="A11">
        <v>2</v>
      </c>
      <c r="B11" t="s">
        <v>85</v>
      </c>
      <c r="C11" t="s">
        <v>79</v>
      </c>
      <c r="D11" s="11">
        <v>0.002</v>
      </c>
      <c r="E11" t="s">
        <v>42</v>
      </c>
      <c r="F11" t="s">
        <v>41</v>
      </c>
    </row>
    <row r="12">
      <c r="A12">
        <v>2</v>
      </c>
      <c r="B12" t="s">
        <v>86</v>
      </c>
      <c r="C12" t="s">
        <v>79</v>
      </c>
      <c r="D12" s="11">
        <v>0.65</v>
      </c>
      <c r="E12" t="s">
        <v>42</v>
      </c>
      <c r="F12" t="s">
        <v>49</v>
      </c>
    </row>
    <row r="13">
      <c r="A13">
        <v>2</v>
      </c>
      <c r="B13" t="s">
        <v>87</v>
      </c>
      <c r="C13" t="s">
        <v>79</v>
      </c>
      <c r="D13" s="11">
        <v>0.65</v>
      </c>
      <c r="E13" t="s">
        <v>42</v>
      </c>
      <c r="F13" t="s">
        <v>58</v>
      </c>
    </row>
    <row r="14">
      <c r="A14">
        <v>1</v>
      </c>
      <c r="B14" t="s">
        <v>88</v>
      </c>
      <c r="C14" t="s">
        <v>73</v>
      </c>
      <c r="D14" s="11">
        <v>0.1</v>
      </c>
      <c r="E14" t="s">
        <v>35</v>
      </c>
      <c r="F14" t="s">
        <v>77</v>
      </c>
    </row>
    <row r="15">
      <c r="A15">
        <v>2</v>
      </c>
      <c r="B15" t="s">
        <v>89</v>
      </c>
      <c r="C15" t="s">
        <v>79</v>
      </c>
      <c r="D15" s="11">
        <v>0.1</v>
      </c>
      <c r="E15" t="s">
        <v>35</v>
      </c>
      <c r="F15" t="s">
        <v>52</v>
      </c>
    </row>
    <row r="16">
      <c r="A16">
        <v>1</v>
      </c>
      <c r="B16" t="s">
        <v>90</v>
      </c>
      <c r="C16" t="s">
        <v>79</v>
      </c>
      <c r="D16" s="11">
        <v>2</v>
      </c>
      <c r="E16" t="s">
        <v>35</v>
      </c>
      <c r="F16" t="s">
        <v>61</v>
      </c>
    </row>
    <row r="17">
      <c r="A17">
        <v>1</v>
      </c>
      <c r="B17" t="s">
        <v>91</v>
      </c>
      <c r="C17" t="s">
        <v>79</v>
      </c>
      <c r="D17" s="11">
        <v>0.25</v>
      </c>
      <c r="E17" t="s">
        <v>42</v>
      </c>
      <c r="F17"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s" s="13">
        <v>99</v>
      </c>
      <c r="E3" t="s" s="13"/>
      <c r="F3"/>
    </row>
    <row r="4">
      <c r="A4" t="s">
        <v>100</v>
      </c>
      <c r="B4">
        <v>1</v>
      </c>
      <c r="C4"/>
      <c r="D4" t="inlineStr" s="13">
        <is>
          <t>Mise en place du poste de travail — Vérifier les D.L.C., peser les denrées, sélectionner le matériel. Désinfecter le matériel et le poste de travail suivant les protocoles.</t>
        </is>
      </c>
      <c r="E4" t="s" s="13"/>
      <c r="F4"/>
    </row>
    <row r="5">
      <c r="A5" t="s">
        <v>100</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100</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101</v>
      </c>
      <c r="B7">
        <v>1</v>
      </c>
      <c r="C7"/>
      <c r="D7" t="s" s="13">
        <v>102</v>
      </c>
      <c r="E7" t="s" s="13"/>
      <c r="F7"/>
    </row>
    <row r="8">
      <c r="A8" t="s">
        <v>103</v>
      </c>
      <c r="B8">
        <v>1</v>
      </c>
      <c r="C8"/>
      <c r="D8" t="s" s="13">
        <v>104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105</v>
      </c>
      <c r="B1"/>
      <c r="C1"/>
      <c r="D1"/>
    </row>
    <row r="2">
      <c r="A2" t="str" s="14">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5">
        <v>106</v>
      </c>
      <c r="B4"/>
      <c r="C4"/>
      <c r="D4"/>
    </row>
    <row r="5">
      <c r="A5" t="s" s="16">
        <v>107</v>
      </c>
      <c r="B5" t="str" s="13">
        <f>Procedure!D2</f>
        <v>Velouté de poisson parfumé au concentré de champignons, lié avec 2 litres de crème fraîche et 1/4 de litre de jaunes d'œufs pasteurisés.</v>
      </c>
      <c r="C5"/>
      <c r="D5"/>
    </row>
    <row r="6">
      <c r="A6"/>
      <c r="B6" t="s">
        <v>108</v>
      </c>
      <c r="C6" s="11">
        <f>'Besoins'!$B$2*100</f>
        <v>100</v>
      </c>
      <c r="D6" t="s">
        <v>25</v>
      </c>
    </row>
    <row r="7">
      <c r="A7"/>
      <c r="B7" t="s">
        <v>109</v>
      </c>
      <c r="C7" s="11">
        <f>'Besoins'!$B$2*0.1</f>
        <v>0.1</v>
      </c>
      <c r="D7" t="s">
        <v>35</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6">
        <v>110</v>
      </c>
      <c r="B10" t="str" s="13">
        <f>Procedure!D3</f>
        <v>Monter au mixeur.</v>
      </c>
      <c r="C10"/>
      <c r="D10"/>
    </row>
    <row r="11">
      <c r="A11"/>
      <c r="B11"/>
      <c r="C11"/>
      <c r="D11"/>
    </row>
    <row r="12">
      <c r="A12" t="s" s="15">
        <v>111</v>
      </c>
      <c r="B12"/>
      <c r="C12"/>
      <c r="D12"/>
    </row>
    <row r="13">
      <c r="A13" t="s" s="16">
        <v>107</v>
      </c>
      <c r="B13" t="str" s="13">
        <f>Procedure!D4</f>
        <v>Mise en place du poste de travail — Vérifier les D.L.C., peser les denrées, sélectionner le matériel. Désinfecter le matériel et le poste de travail suivant les protocoles.</v>
      </c>
      <c r="C13"/>
      <c r="D13"/>
    </row>
    <row r="14">
      <c r="A14" t="s" s="16">
        <v>110</v>
      </c>
      <c r="B14"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Besoins!B12</f>
        <v>Farine de blé T55</v>
      </c>
      <c r="C15" s="11">
        <f>Besoins!E12</f>
        <v>0.65</v>
      </c>
      <c r="D15" t="str">
        <f>Besoins!F12</f>
        <v>kg</v>
      </c>
    </row>
    <row r="16">
      <c r="A16"/>
      <c r="B16" t="str">
        <f>Besoins!B15</f>
        <v>Beurre doux 82% MG plaquette</v>
      </c>
      <c r="C16" s="11">
        <f>Besoins!E15</f>
        <v>0.65</v>
      </c>
      <c r="D16" t="str">
        <f>Besoins!F15</f>
        <v>kg</v>
      </c>
    </row>
    <row r="17">
      <c r="A17" t="s" s="16">
        <v>112</v>
      </c>
      <c r="B17"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113</v>
      </c>
      <c r="C18" s="11">
        <f>'Besoins'!$B$2*10</f>
        <v>10</v>
      </c>
      <c r="D18" t="s">
        <v>35</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5">
        <v>114</v>
      </c>
      <c r="B24"/>
      <c r="C24"/>
      <c r="D24"/>
    </row>
    <row r="25">
      <c r="A25" t="s" s="16">
        <v>107</v>
      </c>
      <c r="B25" t="str" s="13">
        <f>Procedure!D7</f>
        <v>Réhydrater la poudre déshydratée dans l'eau chaude puis ajouter le vin blanc. Porter à ébullition légère et laisser réduire quelques minutes.</v>
      </c>
      <c r="C25"/>
      <c r="D25"/>
    </row>
    <row r="26">
      <c r="A26"/>
      <c r="B26" t="str">
        <f>Besoins!B7</f>
        <v>Eau (robinet - moy. France 2026)</v>
      </c>
      <c r="C26" s="11">
        <f>Besoins!E7</f>
        <v>7.85</v>
      </c>
      <c r="D26" t="str">
        <f>Besoins!F7</f>
        <v>lt</v>
      </c>
    </row>
    <row r="27">
      <c r="A27"/>
      <c r="B27" t="str">
        <f>Besoins!B8</f>
        <v>Vin blanc sec de cuisson</v>
      </c>
      <c r="C27" s="11">
        <f>Besoins!E8</f>
        <v>2</v>
      </c>
      <c r="D27" t="str">
        <f>Besoins!F8</f>
        <v>lt</v>
      </c>
    </row>
    <row r="28">
      <c r="A28"/>
      <c r="B28" t="str">
        <f>Besoins!B14</f>
        <v>Fumet de Poisson déshydraté (Knorr Professional)</v>
      </c>
      <c r="C28" s="11">
        <f>Besoins!E14</f>
        <v>0.15</v>
      </c>
      <c r="D28" t="str">
        <f>Besoins!F14</f>
        <v>kg</v>
      </c>
    </row>
    <row r="29">
      <c r="A29"/>
      <c r="B29"/>
      <c r="C29"/>
      <c r="D29"/>
    </row>
    <row r="30">
      <c r="A30" t="s" s="15">
        <v>115</v>
      </c>
      <c r="B30"/>
      <c r="C30"/>
      <c r="D30"/>
    </row>
    <row r="31">
      <c r="A31" t="s" s="16">
        <v>107</v>
      </c>
      <c r="B31" t="str" s="13">
        <f>Procedure!D8</f>
        <v>Utiliser directement le concentré liquide, sans dilution — reconditionnement en cuisine.</v>
      </c>
      <c r="C31"/>
      <c r="D31"/>
    </row>
    <row r="32">
      <c r="A32"/>
      <c r="B32" t="str">
        <f>Besoins!B13</f>
        <v>Concentré Liquide Champignons (CHEF, Nestlé Professional)</v>
      </c>
      <c r="C32" s="11">
        <f>Besoins!E13</f>
        <v>0.1</v>
      </c>
      <c r="D32" t="str">
        <f>Besoins!F13</f>
        <v>lt</v>
      </c>
    </row>
    <row r="33">
      <c r="A33"/>
      <c r="B33"/>
      <c r="C33"/>
      <c r="D33"/>
    </row>
    <row r="34">
      <c r="A34" t="s" s="17">
        <v>22</v>
      </c>
      <c r="B34"/>
      <c r="C34"/>
      <c r="D34"/>
    </row>
  </sheetData>
  <sheetProtection sheet="1" formatRows="0" formatColumns="0"/>
  <mergeCells count="14">
    <mergeCell ref="A1:D1"/>
    <mergeCell ref="A2:D2"/>
    <mergeCell ref="A4:D4"/>
    <mergeCell ref="B5:D5"/>
    <mergeCell ref="B10:D10"/>
    <mergeCell ref="A12:D12"/>
    <mergeCell ref="B13:D13"/>
    <mergeCell ref="B14:D14"/>
    <mergeCell ref="B17:D17"/>
    <mergeCell ref="A24:D24"/>
    <mergeCell ref="B25:D25"/>
    <mergeCell ref="A30:D30"/>
    <mergeCell ref="B31:D31"/>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2026-10-31T02:08:42Z</dcterms:created>
  <dc:title>SAUCE NORMANDE</dc:title>
  <dc:subject/>
  <dc:creator>CUIS.web</dc:creator>
  <cp:lastModifiedBy/>
  <cp:keywords/>
  <dc:description>Export automatique — moteur récursif d'origine : Bernard Vandendaele</dc:description>
  <cp:category/>
  <dc:language>en-US</dc:language>
  <dcterms:modified xsi:type="dcterms:W3CDTF">2026-10-31T02:08:42Z</dcterms:modified>
  <cp:revision>1</cp:revision>
</cp:coreProperties>
</file>