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<sst xmlns="http://schemas.openxmlformats.org/spreadsheetml/2006/main" count="114" uniqueCount="114">
  <si>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</si>
  <si>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</si>
  <si>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SAUCE AURORE — VELOUTÉ (POISSON)</t>
  </si>
  <si>
    <t>Code</t>
  </si>
  <si>
    <t>GRO_CDC_206AuPo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</si>
  <si>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</si>
  <si>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</si>
  <si>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</si>
  <si>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</si>
  <si>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</si>
  <si>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</si>
  <si>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</si>
  <si>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</si>
  <si>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</si>
  <si>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</si>
  <si>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</si>
  <si>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</si>
  <si>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</si>
  <si>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</si>
  <si>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</si>
  <si>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</si>
  <si>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</si>
  <si>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</si>
  <si>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</si>
  <si>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</si>
  <si>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</si>
  <si>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</si>
  <si>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</si>
  <si>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</si>
  <si>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</si>
  <si>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</si>
  <si>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</si>
  <si>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</si>
  <si>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</si>
  <si>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</si>
  <si>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</si>
  <si>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</si>
  <si>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</si>
  <si>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</si>
  <si>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</si>
  <si>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</si>
  <si>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</si>
  <si>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</si>
  <si>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</si>
  <si>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</si>
  <si>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</si>
  <si>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</si>
  <si>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</si>
  <si>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</si>
  <si>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</si>
  <si>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</si>
  <si>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</si>
  <si>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</si>
  <si>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</si>
  <si>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</si>
  <si>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</si>
  <si>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</si>
  <si>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</si>
  <si>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</si>
  <si>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</si>
  <si>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</si>
  <si>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</si>
  <si>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</si>
  <si>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</si>
  <si>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</si>
  <si>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</si>
  <si>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</si>
  <si>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</si>
  <si>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</si>
  <si>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</si>
  <si>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</si>
  <si>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</si>
  <si>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</si>
  <si>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</si>
  <si>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</si>
  <si>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</si>
  <si>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</si>
  <si>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</si>
  <si>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</si>
  <si>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</si>
  <si>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</si>
  <si>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</si>
  <si>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</si>
  <si>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</si>
  <si>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</si>
  <si>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</si>
  <si>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— boîte 4/4 (collectivité)</t>
  </si>
  <si>
    <t xml:space="preserve">    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</si>
  <si>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</si>
  <si>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</si>
  <si>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</si>
  <si>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</si>
  <si>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</si>
  <si>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</si>
  <si>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</si>
  <si>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</si>
  <si>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</si>
  <si>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</si>
  <si>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</si>
  <si>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</si>
  <si>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</si>
  <si>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Concentré de tomate — boîte 4/4 (collectivité)</t>
  </si>
  <si>
    <t>Fiche technique — SAUCE AURORE — VELOUTÉ (POISSON)</t>
  </si>
  <si>
    <t>SAUCE AURORE — VELOUTÉ (POISSON)  GRO_CDC_206AuPo</t>
  </si>
  <si>
    <t>1.</t>
  </si>
  <si>
    <t xml:space="preserve">    SAUCE SUPRÊME (POISSON)</t>
  </si>
  <si>
    <t xml:space="preserve">    Concentré de tomate — boîte 4/4 (collectivité)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</si>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</sst>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26.780913090909</v>
      </c>
    </row>
    <row r="12">
      <c r="A12" t="s" s="3">
        <v>17</v>
      </c>
      <c r="B12" s="4">
        <v>0.26780913090909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26.780913090909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0.681818</v>
      </c>
      <c r="E9" s="11">
        <f>D9*$B$2</f>
        <v>0.681818</v>
      </c>
      <c r="F9" t="s">
        <v>25</v>
      </c>
      <c r="G9" s="4">
        <f>E9*12.60000336</f>
        <v>8.590909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45</v>
      </c>
      <c r="G10" s="4">
        <f>E10*20</f>
        <v>0.04</v>
      </c>
    </row>
    <row r="11">
      <c r="A11" t="s">
        <v>46</v>
      </c>
      <c r="B11" t="s">
        <v>47</v>
      </c>
      <c r="C11" t="s">
        <v>44</v>
      </c>
      <c r="D11" s="9">
        <v>0.002</v>
      </c>
      <c r="E11" s="11">
        <f>D11*$B$2</f>
        <v>0.002</v>
      </c>
      <c r="F11" t="s">
        <v>45</v>
      </c>
      <c r="G11" s="4">
        <f>E11*9.8</f>
        <v>0.0196</v>
      </c>
    </row>
    <row r="12">
      <c r="A12" t="s">
        <v>48</v>
      </c>
      <c r="B12" t="s">
        <v>49</v>
      </c>
      <c r="C12" t="s">
        <v>44</v>
      </c>
      <c r="D12" s="9">
        <v>0.006</v>
      </c>
      <c r="E12" s="11">
        <f>D12*$B$2</f>
        <v>0.006</v>
      </c>
      <c r="F12" t="s">
        <v>45</v>
      </c>
      <c r="G12" s="4">
        <f>E12*14.8</f>
        <v>0.0888</v>
      </c>
    </row>
    <row r="13">
      <c r="A13" t="s">
        <v>50</v>
      </c>
      <c r="B13" t="s">
        <v>51</v>
      </c>
      <c r="C13" t="s">
        <v>52</v>
      </c>
      <c r="D13" s="9">
        <v>0.65</v>
      </c>
      <c r="E13" s="11">
        <f>D13*$B$2</f>
        <v>0.65</v>
      </c>
      <c r="F13" t="s">
        <v>45</v>
      </c>
      <c r="G13" s="4">
        <f>E13*0.56</f>
        <v>0.364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45</v>
      </c>
      <c r="G14" s="4">
        <f>E14*23.08</f>
        <v>2.7696</v>
      </c>
    </row>
    <row r="15">
      <c r="A15" t="s">
        <v>56</v>
      </c>
      <c r="B15" t="s">
        <v>57</v>
      </c>
      <c r="C15" t="s">
        <v>58</v>
      </c>
      <c r="D15" s="9">
        <v>1.15</v>
      </c>
      <c r="E15" s="11">
        <f>D15*$B$2</f>
        <v>1.15</v>
      </c>
      <c r="F15" t="s">
        <v>45</v>
      </c>
      <c r="G15" s="4">
        <f>E15*5.2</f>
        <v>5.98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45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45</v>
      </c>
      <c r="F7" t="s">
        <v>55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45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45</v>
      </c>
      <c r="F9" t="s">
        <v>44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45</v>
      </c>
      <c r="F10" t="s">
        <v>44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45</v>
      </c>
      <c r="F11" t="s">
        <v>44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45</v>
      </c>
      <c r="F12" t="s">
        <v>52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45</v>
      </c>
      <c r="F13" t="s">
        <v>58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61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45</v>
      </c>
      <c r="F15" t="s">
        <v>58</v>
      </c>
    </row>
    <row r="16">
      <c r="A16">
        <v>1</v>
      </c>
      <c r="B16" t="s">
        <v>86</v>
      </c>
      <c r="C16" t="s">
        <v>70</v>
      </c>
      <c r="D16" s="11">
        <v>0.6</v>
      </c>
      <c r="E16" t="s">
        <v>45</v>
      </c>
      <c r="F16" t="s">
        <v>74</v>
      </c>
    </row>
    <row r="17">
      <c r="A17">
        <v>2</v>
      </c>
      <c r="B17" t="s">
        <v>87</v>
      </c>
      <c r="C17" t="s">
        <v>76</v>
      </c>
      <c r="D17" s="11">
        <v>0.682</v>
      </c>
      <c r="E17" t="s">
        <v>25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3">
        <v>94</v>
      </c>
      <c r="E2" t="s" s="13"/>
      <c r="F2"/>
    </row>
    <row r="3">
      <c r="A3" t="s">
        <v>2</v>
      </c>
      <c r="B3">
        <v>2</v>
      </c>
      <c r="C3"/>
      <c r="D3" t="s" s="13">
        <v>95</v>
      </c>
      <c r="E3" t="s" s="13"/>
      <c r="F3"/>
    </row>
    <row r="4">
      <c r="A4" t="s">
        <v>96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96</v>
      </c>
      <c r="B5">
        <v>2</v>
      </c>
      <c r="C5"/>
      <c r="D5" t="s" s="13">
        <v>97</v>
      </c>
      <c r="E5" t="s" s="13"/>
      <c r="F5"/>
    </row>
    <row r="6">
      <c r="A6" t="s">
        <v>96</v>
      </c>
      <c r="B6">
        <v>3</v>
      </c>
      <c r="C6"/>
      <c r="D6" t="s" s="13">
        <v>98</v>
      </c>
      <c r="E6" t="s" s="13"/>
      <c r="F6"/>
    </row>
    <row r="7">
      <c r="A7" t="s">
        <v>99</v>
      </c>
      <c r="B7">
        <v>1</v>
      </c>
      <c r="C7"/>
      <c r="D7" t="s" s="13">
        <v>100</v>
      </c>
      <c r="E7" t="s" s="13"/>
      <c r="F7"/>
    </row>
    <row r="8">
      <c r="A8" t="s">
        <v>101</v>
      </c>
      <c r="B8"/>
      <c r="C8"/>
      <c r="D8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4">
        <f>"GRO_CDC_206AuPo · GRO.SAUCES · référence : "&amp;Besoins!B3&amp;" "&amp;Besoins!C3&amp;" · multiplicateur réglable sur la feuille ""Besoins"""</f>
        <v>GRO_CDC_206AuPo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103</v>
      </c>
      <c r="B4"/>
      <c r="C4"/>
      <c r="D4"/>
    </row>
    <row r="5">
      <c r="A5" t="s" s="16">
        <v>104</v>
      </c>
      <c r="B5" t="str" s="13">
        <f>Procedure!D2</f>
        <v>Ajouter 600 g de tomates concentrées ou 2 litres de coulis de tomate à la sauce suprême.</v>
      </c>
      <c r="C5"/>
      <c r="D5"/>
    </row>
    <row r="6">
      <c r="A6"/>
      <c r="B6" t="s">
        <v>105</v>
      </c>
      <c r="C6" s="11">
        <f>'Besoins'!$B$2*100</f>
        <v>100</v>
      </c>
      <c r="D6" t="s">
        <v>25</v>
      </c>
    </row>
    <row r="7">
      <c r="A7"/>
      <c r="B7" t="s">
        <v>106</v>
      </c>
      <c r="C7" s="11">
        <f>'Besoins'!$B$2*0.6</f>
        <v>0.6</v>
      </c>
      <c r="D7" t="s">
        <v>45</v>
      </c>
    </row>
    <row r="8">
      <c r="A8" t="s" s="16">
        <v>107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108</v>
      </c>
      <c r="B10"/>
      <c r="C10"/>
      <c r="D10"/>
    </row>
    <row r="11">
      <c r="A11" t="s" s="16">
        <v>104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107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109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110</v>
      </c>
      <c r="C19" s="11">
        <f>'Besoins'!$B$2*0.65</f>
        <v>0.65</v>
      </c>
      <c r="D19" t="s">
        <v>45</v>
      </c>
    </row>
    <row r="20">
      <c r="A20" t="s" s="16">
        <v>111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110</v>
      </c>
      <c r="C22" s="11">
        <f>'Besoins'!$B$2*0.5</f>
        <v>0.5</v>
      </c>
      <c r="D22" t="s">
        <v>45</v>
      </c>
    </row>
    <row r="23">
      <c r="A23"/>
      <c r="B23"/>
      <c r="C23"/>
      <c r="D23"/>
    </row>
    <row r="24">
      <c r="A24" t="s" s="15">
        <v>112</v>
      </c>
      <c r="B24"/>
      <c r="C24"/>
      <c r="D24"/>
    </row>
    <row r="25">
      <c r="A25" t="s" s="16">
        <v>104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Besoins!B14</f>
        <v>Fumet de Poisson déshydraté (Knorr Professional)</v>
      </c>
      <c r="C28" s="11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5">
        <v>113</v>
      </c>
      <c r="B30"/>
      <c r="C30"/>
      <c r="D30"/>
    </row>
    <row r="31">
      <c r="A31"/>
      <c r="B31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2026-10-31T05:04:44Z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2026-10-31T05:04:44Z</dcterms:modified>
  <cp:revision>1</cp:revision>
</cp:coreProperties>
</file>