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<sst xmlns="http://schemas.openxmlformats.org/spreadsheetml/2006/main" count="129" uniqueCount="129">
  <si>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</si>
  <si>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</si>
  <si>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COLOMBO DE ROUSSETTE</t>
  </si>
  <si>
    <t>Code</t>
  </si>
  <si>
    <t>GRO_CDC_055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</si>
  <si>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</si>
  <si>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</si>
  <si>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</si>
  <si>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</si>
  <si>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</si>
  <si>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</si>
  <si>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</si>
  <si>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</si>
  <si>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</si>
  <si>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</si>
  <si>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</si>
  <si>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</si>
  <si>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</si>
  <si>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</si>
  <si>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</si>
  <si>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</si>
  <si>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</si>
  <si>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</si>
  <si>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</si>
  <si>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</si>
  <si>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</si>
  <si>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</si>
  <si>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</si>
  <si>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</si>
  <si>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</si>
  <si>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</si>
  <si>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</si>
  <si>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</si>
  <si>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</si>
  <si>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</si>
  <si>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</si>
  <si>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</si>
  <si>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</si>
  <si>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</si>
  <si>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</si>
  <si>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</si>
  <si>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</si>
  <si>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</si>
  <si>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</si>
  <si>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</si>
  <si>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</si>
  <si>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</si>
  <si>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</si>
  <si>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</si>
  <si>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</si>
  <si>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</si>
  <si>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</si>
  <si>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</si>
  <si>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</si>
  <si>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</si>
  <si>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</si>
  <si>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</si>
  <si>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</si>
  <si>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</si>
  <si>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</si>
  <si>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</si>
  <si>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</si>
  <si>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</si>
  <si>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</si>
  <si>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</si>
  <si>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RNM26560123</t>
  </si>
  <si>
    <t>POMME DE TERRE basique div.var.cons France lavée cat.I 40-70mm sac 10kg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</si>
  <si>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</si>
  <si>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</si>
  <si>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</si>
  <si>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</si>
  <si>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</si>
  <si>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</si>
  <si>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</si>
  <si>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</si>
  <si>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</si>
  <si>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</si>
  <si>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</si>
  <si>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</si>
  <si>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</si>
  <si>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</si>
  <si>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</si>
  <si>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</si>
  <si>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</si>
  <si>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</si>
  <si>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</si>
  <si>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</si>
  <si>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</si>
  <si>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VIVANEAU</t>
  </si>
  <si>
    <t>matiere</t>
  </si>
  <si>
    <t xml:space="preserve">    ↳ AUBERGINE France cat.I</t>
  </si>
  <si>
    <t xml:space="preserve">    ↳ CAROTTE France extra colis 12kg</t>
  </si>
  <si>
    <t xml:space="preserve">    ↳ COURGETTE verte France cat.I 14-21cm</t>
  </si>
  <si>
    <t xml:space="preserve">    ↳ Oignons émincés surgelés</t>
  </si>
  <si>
    <t xml:space="preserve">    ↳ POMME DE TERRE basique div.var.cons France lavée cat.I 40-70mm sac 10kg</t>
  </si>
  <si>
    <t xml:space="preserve">    ↳ Ail haché IQF</t>
  </si>
  <si>
    <t xml:space="preserve">    ↳ CIVE ANTILLAISE (KG)</t>
  </si>
  <si>
    <t>Conversions diverses</t>
  </si>
  <si>
    <t xml:space="preserve">        ↳ Cive (oignon pays antillais)</t>
  </si>
  <si>
    <t xml:space="preserve">    ↳ Laurier sauce feuilles</t>
  </si>
  <si>
    <t xml:space="preserve">    ↳ THYM (KG)</t>
  </si>
  <si>
    <t xml:space="preserve">        ↳ THYM France botte</t>
  </si>
  <si>
    <t xml:space="preserve">    ↳ Clous de girofle</t>
  </si>
  <si>
    <t xml:space="preserve">    ↳ Fumet de Poisson déshydraté (Knorr Professional)</t>
  </si>
  <si>
    <t xml:space="preserve">    ↳ CITRON PULCO (JUS)</t>
  </si>
  <si>
    <t xml:space="preserve">    ↳ Colombo poudre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</si>
  <si>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</si>
  <si>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</si>
  <si>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</si>
  <si>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Piment Bonda Man Jak (habanero antillais)</t>
  </si>
  <si>
    <t>Recette</t>
  </si>
  <si>
    <t>#</t>
  </si>
  <si>
    <t>Verbe</t>
  </si>
  <si>
    <t>Étape</t>
  </si>
  <si>
    <t>Précision technique</t>
  </si>
  <si>
    <t>Durée</t>
  </si>
  <si>
    <t>Mise en place du poste de travail - Verifiez les DLC, pesez les denrees, selectionnez le materiel.</t>
  </si>
  <si>
    <t>Preparations preliminaires - Lavez, epluchez, desinfectez les legumes. Taillez en gros cubes. Confectionnez le fumet de poisson.</t>
  </si>
  <si>
    <t>Dresser et servir - Servez les portions largement arrosees de fond de cuisson. Accompagnez de riz creole.</t>
  </si>
  <si>
    <t>Fiche technique — COLOMBO DE ROUSSETTE</t>
  </si>
  <si>
    <t>COLOMBO DE ROUSSETTE  GRO_CDC_055</t>
  </si>
  <si>
    <t>1.</t>
  </si>
  <si>
    <t>2.</t>
  </si>
  <si>
    <t xml:space="preserve">    THYM (KG) (conv.)</t>
  </si>
  <si>
    <t>3.</t>
  </si>
  <si>
    <t xml:space="preserve">    CIVE ANTILLAISE (KG) (conv.)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</si>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</sst>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912.27144285714</v>
      </c>
    </row>
    <row r="12">
      <c r="A12" t="s" s="3">
        <v>16</v>
      </c>
      <c r="B12" s="4">
        <v>9.1227144285714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912.27144285714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24</v>
      </c>
      <c r="G9" s="4">
        <f>E9*0.4</f>
        <v>0.1</v>
      </c>
    </row>
    <row r="10">
      <c r="A10" t="s">
        <v>41</v>
      </c>
      <c r="B10" t="s">
        <v>42</v>
      </c>
      <c r="C10" t="s">
        <v>37</v>
      </c>
      <c r="D10" s="9">
        <v>0.01</v>
      </c>
      <c r="E10" s="11">
        <f>D10*$B$2</f>
        <v>0.01</v>
      </c>
      <c r="F10" t="s">
        <v>38</v>
      </c>
      <c r="G10" s="4">
        <f>E10*12.5</f>
        <v>0.125</v>
      </c>
    </row>
    <row r="11">
      <c r="A11" t="s">
        <v>43</v>
      </c>
      <c r="B11" t="s">
        <v>44</v>
      </c>
      <c r="C11" t="s">
        <v>45</v>
      </c>
      <c r="D11" s="9">
        <v>0.001</v>
      </c>
      <c r="E11" s="11">
        <f>D11*$B$2</f>
        <v>0.001</v>
      </c>
      <c r="F11" t="s">
        <v>38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0.4</v>
      </c>
      <c r="E12" s="11">
        <f>D12*$B$2</f>
        <v>0.4</v>
      </c>
      <c r="F12" t="s">
        <v>38</v>
      </c>
      <c r="G12" s="4">
        <f>E12*12.5</f>
        <v>5</v>
      </c>
    </row>
    <row r="13">
      <c r="A13" t="s">
        <v>49</v>
      </c>
      <c r="B13" t="s">
        <v>50</v>
      </c>
      <c r="C13" t="s">
        <v>51</v>
      </c>
      <c r="D13" s="9">
        <v>0.375</v>
      </c>
      <c r="E13" s="11">
        <f>D13*$B$2</f>
        <v>0.375</v>
      </c>
      <c r="F13" t="s">
        <v>38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2</v>
      </c>
      <c r="E14" s="11">
        <f>D14*$B$2</f>
        <v>2</v>
      </c>
      <c r="F14" t="s">
        <v>34</v>
      </c>
      <c r="G14" s="4">
        <f>E14*1.05</f>
        <v>2.1</v>
      </c>
    </row>
    <row r="15">
      <c r="A15" t="s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E15*3.3</f>
        <v>3.3</v>
      </c>
    </row>
    <row r="16">
      <c r="A16" t="s">
        <v>58</v>
      </c>
      <c r="B16" t="s">
        <v>59</v>
      </c>
      <c r="C16" t="s">
        <v>57</v>
      </c>
      <c r="D16" s="9">
        <v>2</v>
      </c>
      <c r="E16" s="11">
        <f>D16*$B$2</f>
        <v>2</v>
      </c>
      <c r="F16" t="s">
        <v>38</v>
      </c>
      <c r="G16" s="4">
        <f>E16*1.1</f>
        <v>2.2</v>
      </c>
    </row>
    <row r="17">
      <c r="A17" t="s">
        <v>60</v>
      </c>
      <c r="B17" t="s">
        <v>61</v>
      </c>
      <c r="C17" t="s">
        <v>57</v>
      </c>
      <c r="D17" s="9">
        <v>87.5</v>
      </c>
      <c r="E17" s="11">
        <f>D17*$B$2</f>
        <v>87.5</v>
      </c>
      <c r="F17" t="s">
        <v>62</v>
      </c>
      <c r="G17" s="4">
        <f>E17*4.5</f>
        <v>393.75</v>
      </c>
    </row>
    <row r="18">
      <c r="A18" t="s">
        <v>63</v>
      </c>
      <c r="B18" t="s">
        <v>64</v>
      </c>
      <c r="C18" t="s">
        <v>57</v>
      </c>
      <c r="D18" s="9">
        <v>3</v>
      </c>
      <c r="E18" s="11">
        <f>D18*$B$2</f>
        <v>3</v>
      </c>
      <c r="F18" t="s">
        <v>38</v>
      </c>
      <c r="G18" s="4">
        <f>E18*2.7</f>
        <v>8.1</v>
      </c>
    </row>
    <row r="19">
      <c r="A19" t="s">
        <v>65</v>
      </c>
      <c r="B19" t="s">
        <v>66</v>
      </c>
      <c r="C19" t="s">
        <v>57</v>
      </c>
      <c r="D19" s="9">
        <v>4</v>
      </c>
      <c r="E19" s="11">
        <f>D19*$B$2</f>
        <v>4</v>
      </c>
      <c r="F19" t="s">
        <v>38</v>
      </c>
      <c r="G19" s="4">
        <f>E19*0.35</f>
        <v>1.4</v>
      </c>
    </row>
    <row r="20">
      <c r="A20" t="s">
        <v>67</v>
      </c>
      <c r="B20" t="s">
        <v>68</v>
      </c>
      <c r="C20" t="s">
        <v>57</v>
      </c>
      <c r="D20" s="9">
        <v>40</v>
      </c>
      <c r="E20" s="11">
        <f>D20*$B$2</f>
        <v>40</v>
      </c>
      <c r="F20" t="s">
        <v>62</v>
      </c>
      <c r="G20" s="4">
        <f>E20*6</f>
        <v>240</v>
      </c>
    </row>
    <row r="21">
      <c r="A21" t="s">
        <v>69</v>
      </c>
      <c r="B21" t="s">
        <v>70</v>
      </c>
      <c r="C21" t="s">
        <v>71</v>
      </c>
      <c r="D21" s="9">
        <v>15</v>
      </c>
      <c r="E21" s="11">
        <f>D21*$B$2</f>
        <v>15</v>
      </c>
      <c r="F21" t="s">
        <v>38</v>
      </c>
      <c r="G21" s="4">
        <f>E21*15.7</f>
        <v>235.5</v>
      </c>
    </row>
    <row r="22">
      <c r="A22" t="s">
        <v>72</v>
      </c>
      <c r="B22" t="s">
        <v>73</v>
      </c>
      <c r="C22" t="s">
        <v>74</v>
      </c>
      <c r="D22" s="9">
        <v>0.11</v>
      </c>
      <c r="E22" s="11">
        <f>D22*$B$2</f>
        <v>0.11</v>
      </c>
      <c r="F22" t="s">
        <v>38</v>
      </c>
      <c r="G22" s="4">
        <f>E22*0.35</f>
        <v>0.0385</v>
      </c>
    </row>
    <row r="23">
      <c r="A23" t="s">
        <v>75</v>
      </c>
      <c r="B23" t="s">
        <v>76</v>
      </c>
      <c r="C23" t="s">
        <v>77</v>
      </c>
      <c r="D23" s="9">
        <v>0.15</v>
      </c>
      <c r="E23" s="11">
        <f>D23*$B$2</f>
        <v>0.15</v>
      </c>
      <c r="F23" t="s">
        <v>38</v>
      </c>
      <c r="G23" s="4">
        <f>E23*9.26</f>
        <v>1.389</v>
      </c>
    </row>
    <row r="24">
      <c r="A24" t="s">
        <v>78</v>
      </c>
      <c r="B24" t="s">
        <v>79</v>
      </c>
      <c r="C24" t="s">
        <v>80</v>
      </c>
      <c r="D24" s="9">
        <v>4</v>
      </c>
      <c r="E24" s="11">
        <f>D24*$B$2</f>
        <v>4</v>
      </c>
      <c r="F24" t="s">
        <v>38</v>
      </c>
      <c r="G24" s="4">
        <f>E24*3.89</f>
        <v>15.56</v>
      </c>
    </row>
    <row r="25">
      <c r="A25"/>
      <c r="B25"/>
      <c r="C25"/>
      <c r="D25"/>
      <c r="E25"/>
      <c r="F25" t="s" s="3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15</v>
      </c>
      <c r="E3" t="s">
        <v>38</v>
      </c>
      <c r="F3" t="s">
        <v>71</v>
      </c>
    </row>
    <row r="4">
      <c r="A4">
        <v>1</v>
      </c>
      <c r="B4" t="s">
        <v>90</v>
      </c>
      <c r="C4" t="s">
        <v>89</v>
      </c>
      <c r="D4" s="11">
        <v>1</v>
      </c>
      <c r="E4" t="s">
        <v>38</v>
      </c>
      <c r="F4" t="s">
        <v>57</v>
      </c>
    </row>
    <row r="5">
      <c r="A5">
        <v>1</v>
      </c>
      <c r="B5" t="s">
        <v>91</v>
      </c>
      <c r="C5" t="s">
        <v>89</v>
      </c>
      <c r="D5" s="11">
        <v>2</v>
      </c>
      <c r="E5" t="s">
        <v>38</v>
      </c>
      <c r="F5" t="s">
        <v>57</v>
      </c>
    </row>
    <row r="6">
      <c r="A6">
        <v>1</v>
      </c>
      <c r="B6" t="s">
        <v>92</v>
      </c>
      <c r="C6" t="s">
        <v>89</v>
      </c>
      <c r="D6" s="11">
        <v>3</v>
      </c>
      <c r="E6" t="s">
        <v>38</v>
      </c>
      <c r="F6" t="s">
        <v>57</v>
      </c>
    </row>
    <row r="7">
      <c r="A7">
        <v>1</v>
      </c>
      <c r="B7" t="s">
        <v>93</v>
      </c>
      <c r="C7" t="s">
        <v>89</v>
      </c>
      <c r="D7" s="11">
        <v>4</v>
      </c>
      <c r="E7" t="s">
        <v>38</v>
      </c>
      <c r="F7" t="s">
        <v>80</v>
      </c>
    </row>
    <row r="8">
      <c r="A8">
        <v>1</v>
      </c>
      <c r="B8" t="s">
        <v>94</v>
      </c>
      <c r="C8" t="s">
        <v>89</v>
      </c>
      <c r="D8" s="11">
        <v>4</v>
      </c>
      <c r="E8" t="s">
        <v>38</v>
      </c>
      <c r="F8" t="s">
        <v>57</v>
      </c>
    </row>
    <row r="9">
      <c r="A9">
        <v>1</v>
      </c>
      <c r="B9" t="s">
        <v>95</v>
      </c>
      <c r="C9" t="s">
        <v>89</v>
      </c>
      <c r="D9" s="11">
        <v>0.15</v>
      </c>
      <c r="E9" t="s">
        <v>38</v>
      </c>
      <c r="F9" t="s">
        <v>77</v>
      </c>
    </row>
    <row r="10">
      <c r="A10">
        <v>1</v>
      </c>
      <c r="B10" t="s">
        <v>96</v>
      </c>
      <c r="C10" t="s">
        <v>86</v>
      </c>
      <c r="D10" s="11">
        <v>7</v>
      </c>
      <c r="E10" t="s">
        <v>24</v>
      </c>
      <c r="F10" t="s">
        <v>97</v>
      </c>
    </row>
    <row r="11">
      <c r="A11">
        <v>2</v>
      </c>
      <c r="B11" t="s">
        <v>98</v>
      </c>
      <c r="C11" t="s">
        <v>89</v>
      </c>
      <c r="D11" s="11">
        <v>87.5</v>
      </c>
      <c r="E11" t="s">
        <v>24</v>
      </c>
      <c r="F11" t="s">
        <v>57</v>
      </c>
    </row>
    <row r="12">
      <c r="A12">
        <v>1</v>
      </c>
      <c r="B12" t="s">
        <v>99</v>
      </c>
      <c r="C12" t="s">
        <v>89</v>
      </c>
      <c r="D12" s="11">
        <v>0.001</v>
      </c>
      <c r="E12" t="s">
        <v>38</v>
      </c>
      <c r="F12" t="s">
        <v>45</v>
      </c>
    </row>
    <row r="13">
      <c r="A13">
        <v>1</v>
      </c>
      <c r="B13" t="s">
        <v>100</v>
      </c>
      <c r="C13" t="s">
        <v>86</v>
      </c>
      <c r="D13" s="11">
        <v>1</v>
      </c>
      <c r="E13" t="s">
        <v>62</v>
      </c>
      <c r="F13" t="s">
        <v>97</v>
      </c>
    </row>
    <row r="14">
      <c r="A14">
        <v>2</v>
      </c>
      <c r="B14" t="s">
        <v>101</v>
      </c>
      <c r="C14" t="s">
        <v>89</v>
      </c>
      <c r="D14" s="11">
        <v>40</v>
      </c>
      <c r="E14" t="s">
        <v>62</v>
      </c>
      <c r="F14" t="s">
        <v>57</v>
      </c>
    </row>
    <row r="15">
      <c r="A15">
        <v>1</v>
      </c>
      <c r="B15" t="s">
        <v>102</v>
      </c>
      <c r="C15" t="s">
        <v>89</v>
      </c>
      <c r="D15" s="11">
        <v>0.001</v>
      </c>
      <c r="E15" t="s">
        <v>38</v>
      </c>
      <c r="F15" t="s">
        <v>37</v>
      </c>
    </row>
    <row r="16">
      <c r="A16">
        <v>1</v>
      </c>
      <c r="B16" t="s">
        <v>103</v>
      </c>
      <c r="C16" t="s">
        <v>89</v>
      </c>
      <c r="D16" s="11">
        <v>0.375</v>
      </c>
      <c r="E16" t="s">
        <v>38</v>
      </c>
      <c r="F16" t="s">
        <v>51</v>
      </c>
    </row>
    <row r="17">
      <c r="A17">
        <v>1</v>
      </c>
      <c r="B17" t="s">
        <v>104</v>
      </c>
      <c r="C17" t="s">
        <v>89</v>
      </c>
      <c r="D17" s="11">
        <v>1</v>
      </c>
      <c r="E17" t="s">
        <v>34</v>
      </c>
      <c r="F17" t="s">
        <v>33</v>
      </c>
    </row>
    <row r="18">
      <c r="A18">
        <v>1</v>
      </c>
      <c r="B18" t="s">
        <v>105</v>
      </c>
      <c r="C18" t="s">
        <v>89</v>
      </c>
      <c r="D18" s="11">
        <v>0.4</v>
      </c>
      <c r="E18" t="s">
        <v>38</v>
      </c>
      <c r="F18" t="s">
        <v>48</v>
      </c>
    </row>
    <row r="19">
      <c r="A19">
        <v>1</v>
      </c>
      <c r="B19" t="s">
        <v>106</v>
      </c>
      <c r="C19" t="s">
        <v>89</v>
      </c>
      <c r="D19" s="11">
        <v>2</v>
      </c>
      <c r="E19" t="s">
        <v>34</v>
      </c>
      <c r="F19" t="s">
        <v>54</v>
      </c>
    </row>
    <row r="20">
      <c r="A20">
        <v>1</v>
      </c>
      <c r="B20" t="s">
        <v>107</v>
      </c>
      <c r="C20" t="s">
        <v>89</v>
      </c>
      <c r="D20" s="11">
        <v>0.11</v>
      </c>
      <c r="E20" t="s">
        <v>38</v>
      </c>
      <c r="F20" t="s">
        <v>74</v>
      </c>
    </row>
    <row r="21">
      <c r="A21">
        <v>1</v>
      </c>
      <c r="B21" t="s">
        <v>108</v>
      </c>
      <c r="C21" t="s">
        <v>89</v>
      </c>
      <c r="D21" s="11">
        <v>0.01</v>
      </c>
      <c r="E21" t="s">
        <v>38</v>
      </c>
      <c r="F21" t="s">
        <v>37</v>
      </c>
    </row>
    <row r="22">
      <c r="A22">
        <v>1</v>
      </c>
      <c r="B22" t="s">
        <v>109</v>
      </c>
      <c r="C22" t="s">
        <v>89</v>
      </c>
      <c r="D22" s="11">
        <v>0.25</v>
      </c>
      <c r="E22" t="s">
        <v>24</v>
      </c>
      <c r="F2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/>
      <c r="D2" t="s" s="14">
        <v>116</v>
      </c>
      <c r="E2" t="s" s="14"/>
      <c r="F2"/>
    </row>
    <row r="3">
      <c r="A3" t="s">
        <v>2</v>
      </c>
      <c r="B3">
        <v>2</v>
      </c>
      <c r="C3"/>
      <c r="D3" t="inlineStr" s="14">
        <is>
          <t>Faire mariner le poisson - La veille, decongelez le poisson. Troncconnez. Ciselez la cive. Melangez troncons de poisson, ail, oignon, thym, laurier, 100g de poudre a Colombo et 3/4L de jus de citron. Couvrez, tracez, stockez a +3C.</t>
        </is>
      </c>
      <c r="E3" t="s" s="14"/>
      <c r="F3"/>
    </row>
    <row r="4">
      <c r="A4" t="s">
        <v>2</v>
      </c>
      <c r="B4">
        <v>3</v>
      </c>
      <c r="C4"/>
      <c r="D4" t="s" s="14">
        <v>117</v>
      </c>
      <c r="E4" t="s" s="14"/>
      <c r="F4"/>
    </row>
    <row r="5">
      <c r="A5" t="s">
        <v>2</v>
      </c>
      <c r="B5">
        <v>4</v>
      </c>
      <c r="C5"/>
      <c r="D5" t="inlineStr" s="14">
        <is>
          <t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Terminer la preparation - Decantez les portions. Laissez reduire le fond de cuisson. Redressez l'assaisonnement, versez le fond reduit sur les portions. Maintenez a +63C.</t>
        </is>
      </c>
      <c r="E6" t="s" s="14"/>
      <c r="F6"/>
    </row>
    <row r="7">
      <c r="A7" t="s">
        <v>2</v>
      </c>
      <c r="B7">
        <v>6</v>
      </c>
      <c r="C7"/>
      <c r="D7" t="s" s="14">
        <v>118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"GRO_CDC_055 · GRO.ENT.FR · référence : "&amp;Besoins!B3&amp;" "&amp;Besoins!C3&amp;" · multiplicateur réglable sur la feuille ""Besoins"""</f>
        <v>GRO_CDC_055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Mise en place du poste de travail - Verifiez les DLC, pesez les denrees, selectionnez le materiel.</v>
      </c>
      <c r="C5"/>
      <c r="D5"/>
    </row>
    <row r="6">
      <c r="A6" t="s" s="17">
        <v>122</v>
      </c>
      <c r="B6" t="str" s="14">
        <f>Procedure!D3</f>
        <v>Faire mariner le poisson - La veille, decongelez le poisson. Troncconnez. Ciselez la cive. Melangez troncons de poisson, ail, oignon, thym, laurier, 100g de poudre a Colombo et 3/4L de jus de citron. Couvrez, tracez, stockez a +3C.</v>
      </c>
      <c r="C6"/>
      <c r="D6"/>
    </row>
    <row r="7">
      <c r="A7"/>
      <c r="B7" t="str">
        <f>Besoins!B24</f>
        <v>Oignons émincés surgelés</v>
      </c>
      <c r="C7" s="11">
        <f>Besoins!E24</f>
        <v>4</v>
      </c>
      <c r="D7" t="str">
        <f>Besoins!F24</f>
        <v>kg</v>
      </c>
    </row>
    <row r="8">
      <c r="A8"/>
      <c r="B8" t="str">
        <f>Besoins!B23</f>
        <v>Ail haché IQF</v>
      </c>
      <c r="C8" s="11">
        <f>Besoins!E23</f>
        <v>0.15</v>
      </c>
      <c r="D8" t="str">
        <f>Besoins!F23</f>
        <v>kg</v>
      </c>
    </row>
    <row r="9">
      <c r="A9"/>
      <c r="B9" t="str">
        <f>Besoins!B11</f>
        <v>Laurier sauce feuilles</v>
      </c>
      <c r="C9" s="11">
        <f>Besoins!E11</f>
        <v>0.001</v>
      </c>
      <c r="D9" t="str">
        <f>Besoins!F11</f>
        <v>kg</v>
      </c>
    </row>
    <row r="10">
      <c r="A10"/>
      <c r="B10" t="s">
        <v>123</v>
      </c>
      <c r="C10" s="11">
        <f>'Besoins'!$B$2*1</f>
        <v>1</v>
      </c>
      <c r="D10" t="s">
        <v>62</v>
      </c>
    </row>
    <row r="11">
      <c r="A11"/>
      <c r="B11" t="str">
        <f>Besoins!B7</f>
        <v>CITRON PULCO (JUS)</v>
      </c>
      <c r="C11" s="11">
        <f>Besoins!E7</f>
        <v>1</v>
      </c>
      <c r="D11" t="str">
        <f>Besoins!F7</f>
        <v>lt</v>
      </c>
    </row>
    <row r="12">
      <c r="A12"/>
      <c r="B12" t="str">
        <f>Besoins!B12</f>
        <v>Colombo poudre</v>
      </c>
      <c r="C12" s="11">
        <f>Besoins!E12</f>
        <v>0.4</v>
      </c>
      <c r="D12" t="str">
        <f>Besoins!F12</f>
        <v>kg</v>
      </c>
    </row>
    <row r="13">
      <c r="A13" t="s" s="17">
        <v>124</v>
      </c>
      <c r="B13" t="str" s="14">
        <f>Procedure!D4</f>
        <v>Preparations preliminaires - Lavez, epluchez, desinfectez les legumes. Taillez en gros cubes. Confectionnez le fumet de poisson.</v>
      </c>
      <c r="C13"/>
      <c r="D13"/>
    </row>
    <row r="14">
      <c r="A14"/>
      <c r="B14" t="str">
        <f>Besoins!B13</f>
        <v>Fumet de Poisson déshydraté (Knorr Professional)</v>
      </c>
      <c r="C14" s="11">
        <f>Besoins!E13</f>
        <v>0.375</v>
      </c>
      <c r="D14" t="str">
        <f>Besoins!F13</f>
        <v>kg</v>
      </c>
    </row>
    <row r="15">
      <c r="A15"/>
      <c r="B15" t="str">
        <f>Besoins!B16</f>
        <v>CAROTTE France extra colis 12kg</v>
      </c>
      <c r="C15" s="11">
        <f>Besoins!E16</f>
        <v>2</v>
      </c>
      <c r="D15" t="str">
        <f>Besoins!F16</f>
        <v>kg</v>
      </c>
    </row>
    <row r="16">
      <c r="A16"/>
      <c r="B16" t="str">
        <f>Besoins!B18</f>
        <v>COURGETTE verte France cat.I 14-21cm</v>
      </c>
      <c r="C16" s="11">
        <f>Besoins!E18</f>
        <v>3</v>
      </c>
      <c r="D16" t="str">
        <f>Besoins!F18</f>
        <v>kg</v>
      </c>
    </row>
    <row r="17">
      <c r="A17"/>
      <c r="B17" t="str">
        <f>Besoins!B15</f>
        <v>AUBERGINE France cat.I</v>
      </c>
      <c r="C17" s="11">
        <f>Besoins!E15</f>
        <v>1</v>
      </c>
      <c r="D17" t="str">
        <f>Besoins!F15</f>
        <v>kg</v>
      </c>
    </row>
    <row r="18">
      <c r="A18"/>
      <c r="B18" t="str">
        <f>Besoins!B19</f>
        <v>POMME DE TERRE basique div.var.cons France lavée cat.I 40-70mm sac 10kg</v>
      </c>
      <c r="C18" s="11">
        <f>Besoins!E19</f>
        <v>4</v>
      </c>
      <c r="D18" t="str">
        <f>Besoins!F19</f>
        <v>kg</v>
      </c>
    </row>
    <row r="19">
      <c r="A19"/>
      <c r="B19" t="s">
        <v>125</v>
      </c>
      <c r="C19" s="11">
        <f>'Besoins'!$B$2*7</f>
        <v>7</v>
      </c>
      <c r="D19" t="s">
        <v>24</v>
      </c>
    </row>
    <row r="20">
      <c r="A20"/>
      <c r="B20" t="str">
        <f>Besoins!B8</f>
        <v>Clous de girofle</v>
      </c>
      <c r="C20" s="11">
        <f>Besoins!E8</f>
        <v>0.001</v>
      </c>
      <c r="D20" t="str">
        <f>Besoins!F8</f>
        <v>kg</v>
      </c>
    </row>
    <row r="21">
      <c r="A21" t="s" s="17">
        <v>126</v>
      </c>
      <c r="B21" t="str" s="14">
        <f>Procedure!D5</f>
        <v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v>
      </c>
      <c r="C21"/>
      <c r="D21"/>
    </row>
    <row r="22">
      <c r="A22"/>
      <c r="B22" t="str">
        <f>Besoins!B21</f>
        <v>VIVANEAU</v>
      </c>
      <c r="C22" s="11">
        <f>Besoins!E21</f>
        <v>15</v>
      </c>
      <c r="D22" t="str">
        <f>Besoins!F21</f>
        <v>kg</v>
      </c>
    </row>
    <row r="23">
      <c r="A23"/>
      <c r="B23" t="str">
        <f>Besoins!B12</f>
        <v>Colombo poudre</v>
      </c>
      <c r="C23" s="11">
        <f>Besoins!E12</f>
        <v>0.4</v>
      </c>
      <c r="D23" t="str">
        <f>Besoins!F12</f>
        <v>kg</v>
      </c>
    </row>
    <row r="24">
      <c r="A24"/>
      <c r="B24" t="str">
        <f>Besoins!B14</f>
        <v>Huile de tournesol raffinée vrac</v>
      </c>
      <c r="C24" s="11">
        <f>Besoins!E14</f>
        <v>2</v>
      </c>
      <c r="D24" t="str">
        <f>Besoins!F14</f>
        <v>lt</v>
      </c>
    </row>
    <row r="25">
      <c r="A25"/>
      <c r="B25" t="str">
        <f>Besoins!B22</f>
        <v>Sel fin de cuisine</v>
      </c>
      <c r="C25" s="11">
        <f>Besoins!E22</f>
        <v>0.11</v>
      </c>
      <c r="D25" t="str">
        <f>Besoins!F22</f>
        <v>kg</v>
      </c>
    </row>
    <row r="26">
      <c r="A26"/>
      <c r="B26" t="str">
        <f>Besoins!B10</f>
        <v>Poivre noir moulu</v>
      </c>
      <c r="C26" s="11">
        <f>Besoins!E10</f>
        <v>0.01</v>
      </c>
      <c r="D26" t="str">
        <f>Besoins!F10</f>
        <v>kg</v>
      </c>
    </row>
    <row r="27">
      <c r="A27"/>
      <c r="B27" t="str">
        <f>Besoins!B9</f>
        <v>Piment Bonda Man Jak (habanero antillais)</v>
      </c>
      <c r="C27" s="11">
        <f>Besoins!E9</f>
        <v>0.25</v>
      </c>
      <c r="D27" t="str">
        <f>Besoins!F9</f>
        <v>pc</v>
      </c>
    </row>
    <row r="28">
      <c r="A28" t="s" s="17">
        <v>127</v>
      </c>
      <c r="B28" t="str" s="14">
        <f>Procedure!D6</f>
        <v>Terminer la preparation - Decantez les portions. Laissez reduire le fond de cuisson. Redressez l'assaisonnement, versez le fond reduit sur les portions. Maintenez a +63C.</v>
      </c>
      <c r="C28"/>
      <c r="D28"/>
    </row>
    <row r="29">
      <c r="A29" t="s" s="17">
        <v>128</v>
      </c>
      <c r="B29" t="str" s="14">
        <f>Procedure!D7</f>
        <v>Dresser et servir - Servez les portions largement arrosees de fond de cuisson. Accompagnez de riz creole.</v>
      </c>
      <c r="C29"/>
      <c r="D29"/>
    </row>
    <row r="30">
      <c r="A30"/>
      <c r="B30"/>
      <c r="C30"/>
      <c r="D30"/>
    </row>
    <row r="31">
      <c r="A31" t="s" s="18">
        <v>21</v>
      </c>
      <c r="B31"/>
      <c r="C31"/>
      <c r="D3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3:D13"/>
    <mergeCell ref="B21:D21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2026-09-15T22:36:33Z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2026-09-15T22:36:33Z</dcterms:modified>
  <cp:revision>1</cp:revision>
</cp:coreProperties>
</file>