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<sst xmlns="http://schemas.openxmlformats.org/spreadsheetml/2006/main" count="108" uniqueCount="108">
  <si>
    <t>Fiche technique</t>
  </si>
  <si>
    <t>Nom</t>
  </si>
  <si>
    <t>BLANQUETTE POISSON CREME OSEILLE</t>
  </si>
  <si>
    <t>Code</t>
  </si>
  <si>
    <t>GRO_CDC_054</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</si>
  <si>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</si>
  <si>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</si>
  <si>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</si>
  <si>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</si>
  <si>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</si>
  <si>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</si>
  <si>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</si>
  <si>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</si>
  <si>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</si>
  <si>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</si>
  <si>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</si>
  <si>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</si>
  <si>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</si>
  <si>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</si>
  <si>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</si>
  <si>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</si>
  <si>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</si>
  <si>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</si>
  <si>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</si>
  <si>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</si>
  <si>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</si>
  <si>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</si>
  <si>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</si>
  <si>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</si>
  <si>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</si>
  <si>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</si>
  <si>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</si>
  <si>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</si>
  <si>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</si>
  <si>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CONS-CHAMPIG-PI</t>
  </si>
  <si>
    <t>Champignons de Paris tranchés boîte</t>
  </si>
  <si>
    <t>Conserves de légumes</t>
  </si>
  <si>
    <t>kg</t>
  </si>
  <si>
    <t>EPI-POIVRE-NOIR</t>
  </si>
  <si>
    <t>Poivre noir moulu</t>
  </si>
  <si>
    <t>Épices en poudre et graines</t>
  </si>
  <si>
    <t>FAR-T55</t>
  </si>
  <si>
    <t>Farine de blé T55</t>
  </si>
  <si>
    <t>Farines de blé</t>
  </si>
  <si>
    <t>FOND-POISS-CONC</t>
  </si>
  <si>
    <t>Fumet de poisson concentré</t>
  </si>
  <si>
    <t>Fonds concentrés et extraits</t>
  </si>
  <si>
    <t>KNORR-FUMET-POIS</t>
  </si>
  <si>
    <t>Fumet de Poisson déshydraté (Knorr Professional)</t>
  </si>
  <si>
    <t>Fonds déshydratés et poudres</t>
  </si>
  <si>
    <t>BEU-DOUX</t>
  </si>
  <si>
    <t>Beurre doux 82% MG plaquette</t>
  </si>
  <si>
    <t>Beurres et margarines</t>
  </si>
  <si>
    <t>CRE-FRAICHE-LI</t>
  </si>
  <si>
    <t>Crème fraîche liquide 15% MG allégée</t>
  </si>
  <si>
    <t>Crèmes fraîches et laitières</t>
  </si>
  <si>
    <t>lt</t>
  </si>
  <si>
    <t>OSEILLE-SURGELEE</t>
  </si>
  <si>
    <t>Oseille surgelee (galets)</t>
  </si>
  <si>
    <t>Légumes</t>
  </si>
  <si>
    <t>SEL-FIN</t>
  </si>
  <si>
    <t>Sel fin de cuisine</t>
  </si>
  <si>
    <t>Sels et condiments de base</t>
  </si>
  <si>
    <t>RNMS00433</t>
  </si>
  <si>
    <t>Filets de colin lieu</t>
  </si>
  <si>
    <t>Poissons et fruits de mer surgelés</t>
  </si>
  <si>
    <t>Total</t>
  </si>
  <si>
    <t>Niveau</t>
  </si>
  <si>
    <t>Composant</t>
  </si>
  <si>
    <t>Type</t>
  </si>
  <si>
    <t>Quantité (pour 100 pc)</t>
  </si>
  <si>
    <t>recette</t>
  </si>
  <si>
    <t>Poissons collectivité</t>
  </si>
  <si>
    <t xml:space="preserve">    ↳ Filets de colin lieu</t>
  </si>
  <si>
    <t>matiere</t>
  </si>
  <si>
    <t xml:space="preserve">    ↳ Oseille surgelee (galets)</t>
  </si>
  <si>
    <t xml:space="preserve">    ↳ Champignons de Paris tranchés boîte</t>
  </si>
  <si>
    <t xml:space="preserve">    ↳ Farine de blé T55</t>
  </si>
  <si>
    <t xml:space="preserve">    ↳ Beurre doux 82% MG plaquette</t>
  </si>
  <si>
    <t xml:space="preserve">    ↳ Crème fraîche liquide 15% MG allégée</t>
  </si>
  <si>
    <t xml:space="preserve">    ↳ Fumet de Poisson déshydraté (Knorr Professional)</t>
  </si>
  <si>
    <t xml:space="preserve">    ↳ Fumet de poisson concentré</t>
  </si>
  <si>
    <t xml:space="preserve">    ↳ JAUNE D'OEUF (ML)</t>
  </si>
  <si>
    <t>Conversions oeufs et ovoproduits</t>
  </si>
  <si>
    <t xml:space="preserve">        ↳ OEUF A3 (PRIX)</t>
  </si>
  <si>
    <t xml:space="preserve">    ↳ Sel fin de cuisine</t>
  </si>
  <si>
    <t xml:space="preserve">    ↳ Poivre noir moulu</t>
  </si>
  <si>
    <t>Recette</t>
  </si>
  <si>
    <t>#</t>
  </si>
  <si>
    <t>Verbe</t>
  </si>
  <si>
    <t>Étape</t>
  </si>
  <si>
    <t>Précision technique</t>
  </si>
  <si>
    <t>Durée</t>
  </si>
  <si>
    <t>Mise en place du poste de travail - Verifiez les DLC, pesez les denrees, selectionnez le materiel.</t>
  </si>
  <si>
    <t>Plaquer les portions de poisson - Beurrez legerement le fond des bacs, salez, poivrez. Disposez les portions, salez, poivrez. Reservez au froid.</t>
  </si>
  <si>
    <t>Cuire le poisson - Cuisez a la vapeur environ 10 minutes, jusqu'a +63C a coeur. Passez les champignons au four.</t>
  </si>
  <si>
    <t>Dresser et servir - Servez le poisson nappe de sauce. Accompagnez de riz pilaf, riz creole, pommes vapeur, gratin de legumes.</t>
  </si>
  <si>
    <t>Fiche technique — BLANQUETTE POISSON CREME OSEILLE</t>
  </si>
  <si>
    <t>BLANQUETTE POISSON CREME OSEILLE  GRO_CDC_054</t>
  </si>
  <si>
    <t>1.</t>
  </si>
  <si>
    <t>2.</t>
  </si>
  <si>
    <t xml:space="preserve">    Beurre doux 82% MG plaquette</t>
  </si>
  <si>
    <t>3.</t>
  </si>
  <si>
    <t>4.</t>
  </si>
  <si>
    <t xml:space="preserve">    JAUNE D'OEUF (ML) (conv.)</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</si>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</sst>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270.20936578947</v>
      </c>
    </row>
    <row r="12">
      <c r="A12" t="s" s="3">
        <v>16</v>
      </c>
      <c r="B12" s="4">
        <v>2.7020936578947</v>
      </c>
    </row>
    <row r="13">
      <c r="A13"/>
      <c r="B13"/>
    </row>
    <row r="14">
      <c r="A14" t="s" s="5">
        <v>17</v>
      </c>
      <c r="B14" t="s" s="5">
        <v>14</v>
      </c>
    </row>
    <row r="15">
      <c r="A15" t="s" s="5">
        <v>18</v>
      </c>
      <c r="B15" s="6">
        <v>270.20936578947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6.578947</v>
      </c>
      <c r="E7" s="11">
        <f>D7*$B$2</f>
        <v>6.578947</v>
      </c>
      <c r="F7" t="s">
        <v>24</v>
      </c>
      <c r="G7" s="4">
        <f>E7*0.2700000151</f>
        <v>1.776316</v>
      </c>
    </row>
    <row r="8">
      <c r="A8" t="s">
        <v>34</v>
      </c>
      <c r="B8" t="s">
        <v>35</v>
      </c>
      <c r="C8" t="s">
        <v>36</v>
      </c>
      <c r="D8" s="9">
        <v>2.3</v>
      </c>
      <c r="E8" s="11">
        <f>D8*$B$2</f>
        <v>2.3</v>
      </c>
      <c r="F8" t="s">
        <v>37</v>
      </c>
      <c r="G8" s="4">
        <f>E8*3.2</f>
        <v>7.36</v>
      </c>
    </row>
    <row r="9">
      <c r="A9" t="s">
        <v>38</v>
      </c>
      <c r="B9" t="s">
        <v>39</v>
      </c>
      <c r="C9" t="s">
        <v>40</v>
      </c>
      <c r="D9" s="9">
        <v>0.007</v>
      </c>
      <c r="E9" s="11">
        <f>D9*$B$2</f>
        <v>0.007</v>
      </c>
      <c r="F9" t="s">
        <v>37</v>
      </c>
      <c r="G9" s="4">
        <f>E9*12.5</f>
        <v>0.0875</v>
      </c>
    </row>
    <row r="10">
      <c r="A10" t="s">
        <v>41</v>
      </c>
      <c r="B10" t="s">
        <v>42</v>
      </c>
      <c r="C10" t="s">
        <v>43</v>
      </c>
      <c r="D10" s="9">
        <v>0.75</v>
      </c>
      <c r="E10" s="11">
        <f>D10*$B$2</f>
        <v>0.75</v>
      </c>
      <c r="F10" t="s">
        <v>37</v>
      </c>
      <c r="G10" s="4">
        <f>E10*0.56</f>
        <v>0.42</v>
      </c>
    </row>
    <row r="11">
      <c r="A11" t="s">
        <v>44</v>
      </c>
      <c r="B11" t="s">
        <v>45</v>
      </c>
      <c r="C11" t="s">
        <v>46</v>
      </c>
      <c r="D11" s="9">
        <v>0.1</v>
      </c>
      <c r="E11" s="11">
        <f>D11*$B$2</f>
        <v>0.1</v>
      </c>
      <c r="F11" t="s">
        <v>37</v>
      </c>
      <c r="G11" s="4">
        <f>E11*30</f>
        <v>3</v>
      </c>
    </row>
    <row r="12">
      <c r="A12" t="s">
        <v>47</v>
      </c>
      <c r="B12" t="s">
        <v>48</v>
      </c>
      <c r="C12" t="s">
        <v>49</v>
      </c>
      <c r="D12" s="9">
        <v>0.25</v>
      </c>
      <c r="E12" s="11">
        <f>D12*$B$2</f>
        <v>0.25</v>
      </c>
      <c r="F12" t="s">
        <v>37</v>
      </c>
      <c r="G12" s="4">
        <f>E12*0</f>
        <v>0</v>
      </c>
    </row>
    <row r="13">
      <c r="A13" t="s">
        <v>50</v>
      </c>
      <c r="B13" t="s">
        <v>51</v>
      </c>
      <c r="C13" t="s">
        <v>52</v>
      </c>
      <c r="D13" s="9">
        <v>0.95</v>
      </c>
      <c r="E13" s="11">
        <f>D13*$B$2</f>
        <v>0.95</v>
      </c>
      <c r="F13" t="s">
        <v>37</v>
      </c>
      <c r="G13" s="4">
        <f>E13*5.2</f>
        <v>4.94</v>
      </c>
    </row>
    <row r="14">
      <c r="A14" t="s">
        <v>53</v>
      </c>
      <c r="B14" t="s">
        <v>54</v>
      </c>
      <c r="C14" t="s">
        <v>55</v>
      </c>
      <c r="D14" s="9">
        <v>3</v>
      </c>
      <c r="E14" s="11">
        <f>D14*$B$2</f>
        <v>3</v>
      </c>
      <c r="F14" t="s">
        <v>56</v>
      </c>
      <c r="G14" s="4">
        <f>E14*2.2</f>
        <v>6.6</v>
      </c>
    </row>
    <row r="15">
      <c r="A15" t="s">
        <v>57</v>
      </c>
      <c r="B15" t="s">
        <v>58</v>
      </c>
      <c r="C15" t="s">
        <v>59</v>
      </c>
      <c r="D15" s="9">
        <v>1</v>
      </c>
      <c r="E15" s="11">
        <f>D15*$B$2</f>
        <v>1</v>
      </c>
      <c r="F15" t="s">
        <v>37</v>
      </c>
      <c r="G15" s="4">
        <f>E15*6</f>
        <v>6</v>
      </c>
    </row>
    <row r="16">
      <c r="A16" t="s">
        <v>60</v>
      </c>
      <c r="B16" t="s">
        <v>61</v>
      </c>
      <c r="C16" t="s">
        <v>62</v>
      </c>
      <c r="D16" s="9">
        <v>0.073</v>
      </c>
      <c r="E16" s="11">
        <f>D16*$B$2</f>
        <v>0.073</v>
      </c>
      <c r="F16" t="s">
        <v>37</v>
      </c>
      <c r="G16" s="4">
        <f>E16*0.35</f>
        <v>0.02555</v>
      </c>
    </row>
    <row r="17">
      <c r="A17" t="s">
        <v>63</v>
      </c>
      <c r="B17" t="s">
        <v>64</v>
      </c>
      <c r="C17" t="s">
        <v>65</v>
      </c>
      <c r="D17" s="9">
        <v>15</v>
      </c>
      <c r="E17" s="11">
        <f>D17*$B$2</f>
        <v>15</v>
      </c>
      <c r="F17" t="s">
        <v>37</v>
      </c>
      <c r="G17" s="4">
        <f>E17*16</f>
        <v>240</v>
      </c>
    </row>
    <row r="18">
      <c r="A18"/>
      <c r="B18"/>
      <c r="C18"/>
      <c r="D18"/>
      <c r="E18"/>
      <c r="F18" t="s" s="3">
        <v>66</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29</v>
      </c>
      <c r="F1" t="s" s="2">
        <v>5</v>
      </c>
    </row>
    <row r="2">
      <c r="A2">
        <v>0</v>
      </c>
      <c r="B2" t="s">
        <v>2</v>
      </c>
      <c r="C2" t="s">
        <v>71</v>
      </c>
      <c r="D2" s="11">
        <v>100</v>
      </c>
      <c r="E2" t="s">
        <v>24</v>
      </c>
      <c r="F2" t="s">
        <v>72</v>
      </c>
    </row>
    <row r="3">
      <c r="A3">
        <v>1</v>
      </c>
      <c r="B3" t="s">
        <v>73</v>
      </c>
      <c r="C3" t="s">
        <v>74</v>
      </c>
      <c r="D3" s="11">
        <v>15</v>
      </c>
      <c r="E3" t="s">
        <v>37</v>
      </c>
      <c r="F3" t="s">
        <v>65</v>
      </c>
    </row>
    <row r="4">
      <c r="A4">
        <v>1</v>
      </c>
      <c r="B4" t="s">
        <v>75</v>
      </c>
      <c r="C4" t="s">
        <v>74</v>
      </c>
      <c r="D4" s="11">
        <v>1</v>
      </c>
      <c r="E4" t="s">
        <v>37</v>
      </c>
      <c r="F4" t="s">
        <v>59</v>
      </c>
    </row>
    <row r="5">
      <c r="A5">
        <v>1</v>
      </c>
      <c r="B5" t="s">
        <v>76</v>
      </c>
      <c r="C5" t="s">
        <v>74</v>
      </c>
      <c r="D5" s="11">
        <v>2.3</v>
      </c>
      <c r="E5" t="s">
        <v>37</v>
      </c>
      <c r="F5" t="s">
        <v>36</v>
      </c>
    </row>
    <row r="6">
      <c r="A6">
        <v>1</v>
      </c>
      <c r="B6" t="s">
        <v>77</v>
      </c>
      <c r="C6" t="s">
        <v>74</v>
      </c>
      <c r="D6" s="11">
        <v>0.75</v>
      </c>
      <c r="E6" t="s">
        <v>37</v>
      </c>
      <c r="F6" t="s">
        <v>43</v>
      </c>
    </row>
    <row r="7">
      <c r="A7">
        <v>1</v>
      </c>
      <c r="B7" t="s">
        <v>78</v>
      </c>
      <c r="C7" t="s">
        <v>74</v>
      </c>
      <c r="D7" s="11">
        <v>0.75</v>
      </c>
      <c r="E7" t="s">
        <v>37</v>
      </c>
      <c r="F7" t="s">
        <v>52</v>
      </c>
    </row>
    <row r="8">
      <c r="A8">
        <v>1</v>
      </c>
      <c r="B8" t="s">
        <v>78</v>
      </c>
      <c r="C8" t="s">
        <v>74</v>
      </c>
      <c r="D8" s="11">
        <v>0.2</v>
      </c>
      <c r="E8" t="s">
        <v>37</v>
      </c>
      <c r="F8" t="s">
        <v>52</v>
      </c>
    </row>
    <row r="9">
      <c r="A9">
        <v>1</v>
      </c>
      <c r="B9" t="s">
        <v>79</v>
      </c>
      <c r="C9" t="s">
        <v>74</v>
      </c>
      <c r="D9" s="11">
        <v>3</v>
      </c>
      <c r="E9" t="s">
        <v>56</v>
      </c>
      <c r="F9" t="s">
        <v>55</v>
      </c>
    </row>
    <row r="10">
      <c r="A10">
        <v>1</v>
      </c>
      <c r="B10" t="s">
        <v>80</v>
      </c>
      <c r="C10" t="s">
        <v>74</v>
      </c>
      <c r="D10" s="11">
        <v>0.25</v>
      </c>
      <c r="E10" t="s">
        <v>37</v>
      </c>
      <c r="F10" t="s">
        <v>49</v>
      </c>
    </row>
    <row r="11">
      <c r="A11">
        <v>1</v>
      </c>
      <c r="B11" t="s">
        <v>81</v>
      </c>
      <c r="C11" t="s">
        <v>74</v>
      </c>
      <c r="D11" s="11">
        <v>0.1</v>
      </c>
      <c r="E11" t="s">
        <v>37</v>
      </c>
      <c r="F11" t="s">
        <v>46</v>
      </c>
    </row>
    <row r="12">
      <c r="A12">
        <v>1</v>
      </c>
      <c r="B12" t="s">
        <v>82</v>
      </c>
      <c r="C12" t="s">
        <v>71</v>
      </c>
      <c r="D12" s="11">
        <v>0.25</v>
      </c>
      <c r="E12" t="s">
        <v>56</v>
      </c>
      <c r="F12" t="s">
        <v>83</v>
      </c>
    </row>
    <row r="13">
      <c r="A13">
        <v>2</v>
      </c>
      <c r="B13" t="s">
        <v>84</v>
      </c>
      <c r="C13" t="s">
        <v>74</v>
      </c>
      <c r="D13" s="11">
        <v>6.579</v>
      </c>
      <c r="E13" t="s">
        <v>24</v>
      </c>
      <c r="F13" t="s">
        <v>33</v>
      </c>
    </row>
    <row r="14">
      <c r="A14">
        <v>1</v>
      </c>
      <c r="B14" t="s">
        <v>85</v>
      </c>
      <c r="C14" t="s">
        <v>74</v>
      </c>
      <c r="D14" s="11">
        <v>0.073</v>
      </c>
      <c r="E14" t="s">
        <v>37</v>
      </c>
      <c r="F14" t="s">
        <v>62</v>
      </c>
    </row>
    <row r="15">
      <c r="A15">
        <v>1</v>
      </c>
      <c r="B15" t="s">
        <v>86</v>
      </c>
      <c r="C15" t="s">
        <v>74</v>
      </c>
      <c r="D15" s="11">
        <v>0.007</v>
      </c>
      <c r="E15" t="s">
        <v>37</v>
      </c>
      <c r="F15"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87</v>
      </c>
      <c r="B1" t="s" s="2">
        <v>88</v>
      </c>
      <c r="C1" t="s" s="2">
        <v>89</v>
      </c>
      <c r="D1" t="s" s="2">
        <v>90</v>
      </c>
      <c r="E1" t="s" s="2">
        <v>91</v>
      </c>
      <c r="F1" t="s" s="2">
        <v>92</v>
      </c>
    </row>
    <row r="2">
      <c r="A2" t="s">
        <v>2</v>
      </c>
      <c r="B2">
        <v>1</v>
      </c>
      <c r="C2"/>
      <c r="D2" t="s" s="14">
        <v>93</v>
      </c>
      <c r="E2" t="s" s="14"/>
      <c r="F2"/>
    </row>
    <row r="3">
      <c r="A3" t="s">
        <v>2</v>
      </c>
      <c r="B3">
        <v>2</v>
      </c>
      <c r="C3"/>
      <c r="D3" t="inlineStr" s="14">
        <is>
          <t>Preparations preliminaires - La veille, decongelez le poisson. Taillez, lavez, egouttez, reservez au froid. Faites fondre les galets d'oseille. Elaborez le fumet de poisson. Faites cuire le roux blanc, laissez refroidir. Deconditionnez et egouttez les champignons.</t>
        </is>
      </c>
      <c r="E3" t="s" s="14"/>
      <c r="F3"/>
    </row>
    <row r="4">
      <c r="A4" t="s">
        <v>2</v>
      </c>
      <c r="B4">
        <v>3</v>
      </c>
      <c r="C4"/>
      <c r="D4" t="s" s="14">
        <v>94</v>
      </c>
      <c r="E4" t="s" s="14"/>
      <c r="F4"/>
    </row>
    <row r="5">
      <c r="A5" t="s">
        <v>2</v>
      </c>
      <c r="B5">
        <v>4</v>
      </c>
      <c r="C5"/>
      <c r="D5" t="inlineStr" s="14">
        <is>
          <t>Confectionner la sauce creme - Confectionnez et liez la sauce creme. Ajoutez la puree d'oseille, melangez. Emulsionnez au mixeur. Corsez avec le concentre de poisson. Rectifiez l'assaisonnement, maintenez a +63C.</t>
        </is>
      </c>
      <c r="E5" t="s" s="14"/>
      <c r="F5"/>
    </row>
    <row r="6">
      <c r="A6" t="s">
        <v>2</v>
      </c>
      <c r="B6">
        <v>5</v>
      </c>
      <c r="C6"/>
      <c r="D6" t="s" s="14">
        <v>95</v>
      </c>
      <c r="E6" t="s" s="14"/>
      <c r="F6"/>
    </row>
    <row r="7">
      <c r="A7" t="s">
        <v>2</v>
      </c>
      <c r="B7">
        <v>6</v>
      </c>
      <c r="C7"/>
      <c r="D7" t="inlineStr" s="14">
        <is>
          <t>Terminer la cuisson de la blanquette - Reservez les portions dans les bacs de service. Repartissez les champignons puis la sauce creme a l'oseille. Faites un mouvement circulaire pour lier. Couvrez, maintenez a +63C.</t>
        </is>
      </c>
      <c r="E7" t="s" s="14"/>
      <c r="F7"/>
    </row>
    <row r="8">
      <c r="A8" t="s">
        <v>2</v>
      </c>
      <c r="B8">
        <v>7</v>
      </c>
      <c r="C8"/>
      <c r="D8" t="s" s="14">
        <v>96</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
  <cols>
    <col min="1" max="1" width="22" customWidth="1"/>
    <col min="2" max="2" width="52" customWidth="1"/>
    <col min="3" max="3" width="14" customWidth="1"/>
    <col min="4" max="4" width="10" customWidth="1"/>
  </cols>
  <sheetData>
    <row r="1" customHeight="1" ht="24">
      <c r="A1" t="s" s="7">
        <v>97</v>
      </c>
      <c r="B1"/>
      <c r="C1"/>
      <c r="D1"/>
    </row>
    <row r="2">
      <c r="A2" t="str" s="15">
        <f>"GRO_CDC_054 · GRO.POISSONS · référence : "&amp;Besoins!B3&amp;" "&amp;Besoins!C3&amp;" · multiplicateur réglable sur la feuille ""Besoins"""</f>
        <v>GRO_CDC_054 · GRO.POISSONS · référence : 100 pc · multiplicateur réglable sur la feuille </v>
      </c>
      <c r="B2"/>
      <c r="C2"/>
      <c r="D2"/>
    </row>
    <row r="3">
      <c r="A3"/>
      <c r="B3"/>
      <c r="C3"/>
      <c r="D3"/>
    </row>
    <row r="4">
      <c r="A4" t="s" s="16">
        <v>98</v>
      </c>
      <c r="B4"/>
      <c r="C4"/>
      <c r="D4"/>
    </row>
    <row r="5">
      <c r="A5" t="s" s="17">
        <v>99</v>
      </c>
      <c r="B5" t="str" s="14">
        <f>Procedure!D2</f>
        <v>Mise en place du poste de travail - Verifiez les DLC, pesez les denrees, selectionnez le materiel.</v>
      </c>
      <c r="C5"/>
      <c r="D5"/>
    </row>
    <row r="6">
      <c r="A6" t="s" s="17">
        <v>100</v>
      </c>
      <c r="B6" t="str" s="14">
        <f>Procedure!D3</f>
        <v>Preparations preliminaires - La veille, decongelez le poisson. Taillez, lavez, egouttez, reservez au froid. Faites fondre les galets d'oseille. Elaborez le fumet de poisson. Faites cuire le roux blanc, laissez refroidir. Deconditionnez et egouttez les champignons.</v>
      </c>
      <c r="C6"/>
      <c r="D6"/>
    </row>
    <row r="7">
      <c r="A7"/>
      <c r="B7" t="str">
        <f>Besoins!B15</f>
        <v>Oseille surgelee (galets)</v>
      </c>
      <c r="C7" s="11">
        <f>Besoins!E15</f>
        <v>1</v>
      </c>
      <c r="D7" t="str">
        <f>Besoins!F15</f>
        <v>kg</v>
      </c>
    </row>
    <row r="8">
      <c r="A8"/>
      <c r="B8" t="str">
        <f>Besoins!B8</f>
        <v>Champignons de Paris tranchés boîte</v>
      </c>
      <c r="C8" s="11">
        <f>Besoins!E8</f>
        <v>2.3</v>
      </c>
      <c r="D8" t="str">
        <f>Besoins!F8</f>
        <v>kg</v>
      </c>
    </row>
    <row r="9">
      <c r="A9"/>
      <c r="B9" t="str">
        <f>Besoins!B10</f>
        <v>Farine de blé T55</v>
      </c>
      <c r="C9" s="11">
        <f>Besoins!E10</f>
        <v>0.75</v>
      </c>
      <c r="D9" t="str">
        <f>Besoins!F10</f>
        <v>kg</v>
      </c>
    </row>
    <row r="10">
      <c r="A10"/>
      <c r="B10" t="str">
        <f>Besoins!B12</f>
        <v>Fumet de Poisson déshydraté (Knorr Professional)</v>
      </c>
      <c r="C10" s="11">
        <f>Besoins!E12</f>
        <v>0.25</v>
      </c>
      <c r="D10" t="str">
        <f>Besoins!F12</f>
        <v>kg</v>
      </c>
    </row>
    <row r="11">
      <c r="A11"/>
      <c r="B11" t="s">
        <v>101</v>
      </c>
      <c r="C11" s="11">
        <f>'Besoins'!$B$2*0.75</f>
        <v>0.75</v>
      </c>
      <c r="D11" t="s">
        <v>37</v>
      </c>
    </row>
    <row r="12">
      <c r="A12" t="s" s="17">
        <v>102</v>
      </c>
      <c r="B12" t="str" s="14">
        <f>Procedure!D4</f>
        <v>Plaquer les portions de poisson - Beurrez legerement le fond des bacs, salez, poivrez. Disposez les portions, salez, poivrez. Reservez au froid.</v>
      </c>
      <c r="C12"/>
      <c r="D12"/>
    </row>
    <row r="13">
      <c r="A13"/>
      <c r="B13" t="str">
        <f>Besoins!B17</f>
        <v>Filets de colin lieu</v>
      </c>
      <c r="C13" s="11">
        <f>Besoins!E17</f>
        <v>15</v>
      </c>
      <c r="D13" t="str">
        <f>Besoins!F17</f>
        <v>kg</v>
      </c>
    </row>
    <row r="14">
      <c r="A14"/>
      <c r="B14" t="str">
        <f>Besoins!B16</f>
        <v>Sel fin de cuisine</v>
      </c>
      <c r="C14" s="11">
        <f>Besoins!E16</f>
        <v>0.073</v>
      </c>
      <c r="D14" t="str">
        <f>Besoins!F16</f>
        <v>kg</v>
      </c>
    </row>
    <row r="15">
      <c r="A15"/>
      <c r="B15" t="str">
        <f>Besoins!B9</f>
        <v>Poivre noir moulu</v>
      </c>
      <c r="C15" s="11">
        <f>Besoins!E9</f>
        <v>0.007</v>
      </c>
      <c r="D15" t="str">
        <f>Besoins!F9</f>
        <v>kg</v>
      </c>
    </row>
    <row r="16">
      <c r="A16"/>
      <c r="B16" t="s">
        <v>101</v>
      </c>
      <c r="C16" s="11">
        <f>'Besoins'!$B$2*0.2</f>
        <v>0.2</v>
      </c>
      <c r="D16" t="s">
        <v>37</v>
      </c>
    </row>
    <row r="17">
      <c r="A17" t="s" s="17">
        <v>103</v>
      </c>
      <c r="B17" t="str" s="14">
        <f>Procedure!D5</f>
        <v>Confectionner la sauce creme - Confectionnez et liez la sauce creme. Ajoutez la puree d'oseille, melangez. Emulsionnez au mixeur. Corsez avec le concentre de poisson. Rectifiez l'assaisonnement, maintenez a +63C.</v>
      </c>
      <c r="C17"/>
      <c r="D17"/>
    </row>
    <row r="18">
      <c r="A18"/>
      <c r="B18" t="str">
        <f>Besoins!B14</f>
        <v>Crème fraîche liquide 15% MG allégée</v>
      </c>
      <c r="C18" s="11">
        <f>Besoins!E14</f>
        <v>3</v>
      </c>
      <c r="D18" t="str">
        <f>Besoins!F14</f>
        <v>lt</v>
      </c>
    </row>
    <row r="19">
      <c r="A19"/>
      <c r="B19" t="str">
        <f>Besoins!B11</f>
        <v>Fumet de poisson concentré</v>
      </c>
      <c r="C19" s="11">
        <f>Besoins!E11</f>
        <v>0.1</v>
      </c>
      <c r="D19" t="str">
        <f>Besoins!F11</f>
        <v>kg</v>
      </c>
    </row>
    <row r="20">
      <c r="A20"/>
      <c r="B20" t="s">
        <v>104</v>
      </c>
      <c r="C20" s="11">
        <f>'Besoins'!$B$2*0.25</f>
        <v>0.25</v>
      </c>
      <c r="D20" t="s">
        <v>56</v>
      </c>
    </row>
    <row r="21">
      <c r="A21" t="s" s="17">
        <v>105</v>
      </c>
      <c r="B21" t="str" s="14">
        <f>Procedure!D6</f>
        <v>Cuire le poisson - Cuisez a la vapeur environ 10 minutes, jusqu'a +63C a coeur. Passez les champignons au four.</v>
      </c>
      <c r="C21"/>
      <c r="D21"/>
    </row>
    <row r="22">
      <c r="A22"/>
      <c r="B22" t="str">
        <f>Besoins!B17</f>
        <v>Filets de colin lieu</v>
      </c>
      <c r="C22" s="11">
        <f>Besoins!E17</f>
        <v>15</v>
      </c>
      <c r="D22" t="str">
        <f>Besoins!F17</f>
        <v>kg</v>
      </c>
    </row>
    <row r="23">
      <c r="A23" t="s" s="17">
        <v>106</v>
      </c>
      <c r="B23" t="str" s="14">
        <f>Procedure!D7</f>
        <v>Terminer la cuisson de la blanquette - Reservez les portions dans les bacs de service. Repartissez les champignons puis la sauce creme a l'oseille. Faites un mouvement circulaire pour lier. Couvrez, maintenez a +63C.</v>
      </c>
      <c r="C23"/>
      <c r="D23"/>
    </row>
    <row r="24">
      <c r="A24"/>
      <c r="B24" t="str">
        <f>Besoins!B8</f>
        <v>Champignons de Paris tranchés boîte</v>
      </c>
      <c r="C24" s="11">
        <f>Besoins!E8</f>
        <v>2.3</v>
      </c>
      <c r="D24" t="str">
        <f>Besoins!F8</f>
        <v>kg</v>
      </c>
    </row>
    <row r="25">
      <c r="A25" t="s" s="17">
        <v>107</v>
      </c>
      <c r="B25" t="str" s="14">
        <f>Procedure!D8</f>
        <v>Dresser et servir - Servez le poisson nappe de sauce. Accompagnez de riz pilaf, riz creole, pommes vapeur, gratin de legumes.</v>
      </c>
      <c r="C25"/>
      <c r="D25"/>
    </row>
    <row r="26">
      <c r="A26"/>
      <c r="B26"/>
      <c r="C26"/>
      <c r="D26"/>
    </row>
    <row r="27">
      <c r="A27" t="s" s="18">
        <v>21</v>
      </c>
      <c r="B27"/>
      <c r="C27"/>
      <c r="D27"/>
    </row>
  </sheetData>
  <sheetProtection sheet="1" formatRows="0" formatColumns="0"/>
  <mergeCells count="11">
    <mergeCell ref="A1:D1"/>
    <mergeCell ref="A2:D2"/>
    <mergeCell ref="A4:D4"/>
    <mergeCell ref="B5:D5"/>
    <mergeCell ref="B6:D6"/>
    <mergeCell ref="B12:D12"/>
    <mergeCell ref="B17:D17"/>
    <mergeCell ref="B21:D21"/>
    <mergeCell ref="B23:D23"/>
    <mergeCell ref="B25:D25"/>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2026-09-15T23:39:43Z</dcterms:created>
  <dc:title>BLANQUETTE POISSON CREME OSEILL</dc:title>
  <dc:subject/>
  <dc:creator>CUIS.web</dc:creator>
  <cp:lastModifiedBy/>
  <cp:keywords/>
  <dc:description>Export automatique — moteur récursif d'origine : Bernard Vandendaele</dc:description>
  <cp:category/>
  <dc:language>en-US</dc:language>
  <dcterms:modified xsi:type="dcterms:W3CDTF">2026-09-15T23:39:43Z</dcterms:modified>
  <cp:revision>1</cp:revision>
</cp:coreProperties>
</file>