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<sst xmlns="http://schemas.openxmlformats.org/spreadsheetml/2006/main" count="103" uniqueCount="103">
  <si>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</si>
  <si>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</si>
  <si>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TOMATES FARCIES AUX ŒUFS PARFUMÉS AU PESTO</t>
  </si>
  <si>
    <t>Code</t>
  </si>
  <si>
    <t>GRO_CDC_052</t>
  </si>
  <si>
    <t>Classe</t>
  </si>
  <si>
    <t>Oeufs collectivité (GRO.OEUFS)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</si>
  <si>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</si>
  <si>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</si>
  <si>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</si>
  <si>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</si>
  <si>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</si>
  <si>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</si>
  <si>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</si>
  <si>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</si>
  <si>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</si>
  <si>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</si>
  <si>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</si>
  <si>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</si>
  <si>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</si>
  <si>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</si>
  <si>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03:08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</si>
  <si>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</si>
  <si>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</si>
  <si>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</si>
  <si>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</si>
  <si>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</si>
  <si>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</si>
  <si>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</si>
  <si>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</si>
  <si>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</si>
  <si>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</si>
  <si>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</si>
  <si>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</si>
  <si>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</si>
  <si>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</si>
  <si>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</si>
  <si>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</si>
  <si>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</si>
  <si>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RNME101484</t>
  </si>
  <si>
    <t>Pignons de pin sachet 1kg</t>
  </si>
  <si>
    <t>Oléagineux et noix</t>
  </si>
  <si>
    <t>HUI-OLIVE-VE</t>
  </si>
  <si>
    <t>Huile d'olive vierge extra</t>
  </si>
  <si>
    <t>Huiles végétales</t>
  </si>
  <si>
    <t>lt</t>
  </si>
  <si>
    <t>MOZZA-TRANCHE</t>
  </si>
  <si>
    <t>Mozzarella tranchée fraîche</t>
  </si>
  <si>
    <t>Fromages de base cuisine</t>
  </si>
  <si>
    <t>RNM3980160</t>
  </si>
  <si>
    <t>BASILIC France botte</t>
  </si>
  <si>
    <t>Légumes</t>
  </si>
  <si>
    <t>bte</t>
  </si>
  <si>
    <t>RNM11550123</t>
  </si>
  <si>
    <t>TOMATE ronde France grappe extra</t>
  </si>
  <si>
    <t>00000047</t>
  </si>
  <si>
    <t>OEUF A3 (PRIX)</t>
  </si>
  <si>
    <t>Oeufs entiers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</si>
  <si>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</si>
  <si>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</si>
  <si>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</si>
  <si>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</si>
  <si>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</si>
  <si>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</si>
  <si>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</si>
  <si>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</si>
  <si>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Total</t>
  </si>
  <si>
    <t>Niveau</t>
  </si>
  <si>
    <t>Composant</t>
  </si>
  <si>
    <t>Type</t>
  </si>
  <si>
    <t>Quantité (pour 100 pc)</t>
  </si>
  <si>
    <t>recette</t>
  </si>
  <si>
    <t>Oeufs collectivité</t>
  </si>
  <si>
    <t xml:space="preserve">    ↳ TOMATE ronde France grappe extra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</si>
  <si>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</si>
  <si>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</si>
  <si>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</si>
  <si>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</si>
  <si>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</si>
  <si>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d'olive vierge extra</t>
  </si>
  <si>
    <t xml:space="preserve">    ↳ Oignons émincés surgelés</t>
  </si>
  <si>
    <t xml:space="preserve">    ↳ Ail haché IQF</t>
  </si>
  <si>
    <t xml:space="preserve">    ↳ Mozzarella tranchée fraîche</t>
  </si>
  <si>
    <t xml:space="preserve">    ↳ Pignons de pin sachet 1kg</t>
  </si>
  <si>
    <t xml:space="preserve">    ↳ BASILIC France botte</t>
  </si>
  <si>
    <t xml:space="preserve">    ↳ Fleur de thym dehydratee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</si>
  <si>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</si>
  <si>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</si>
  <si>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</si>
  <si>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</si>
  <si>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</si>
  <si>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</si>
  <si>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</si>
  <si>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</si>
  <si>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Servir — Dresser 2 tomates garnies d'oignon fondu par assiette ; accompagner de riz au safran, de pâtes au basilic…</t>
  </si>
  <si>
    <t>Fiche technique — TOMATES FARCIES AUX ŒUFS PARFUMÉS AU PESTO</t>
  </si>
  <si>
    <t>TOMATES FARCIES AUX ŒUFS PARFUMÉS AU PESTO  GRO_CDC_052</t>
  </si>
  <si>
    <t>1.</t>
  </si>
  <si>
    <t>2.</t>
  </si>
  <si>
    <t>3.</t>
  </si>
  <si>
    <t>4.</t>
  </si>
  <si>
    <t xml:space="preserve">    OEUF (P) (conv.)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</si>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</sst>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241.08605</v>
      </c>
    </row>
    <row r="12">
      <c r="A12" t="s" s="3">
        <v>17</v>
      </c>
      <c r="B12" s="4">
        <v>2.4108605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241.08605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0.007</v>
      </c>
      <c r="E7" s="11">
        <f>D7*$B$2</f>
        <v>0.007</v>
      </c>
      <c r="F7" t="s">
        <v>35</v>
      </c>
      <c r="G7" s="4">
        <f>E7*12.5</f>
        <v>0.0875</v>
      </c>
    </row>
    <row r="8">
      <c r="A8" t="s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35</v>
      </c>
      <c r="G8" s="4">
        <f>E8*28</f>
        <v>1.12</v>
      </c>
    </row>
    <row r="9">
      <c r="A9" t="s">
        <v>39</v>
      </c>
      <c r="B9" t="s">
        <v>40</v>
      </c>
      <c r="C9" t="s">
        <v>41</v>
      </c>
      <c r="D9" s="9">
        <v>0.4</v>
      </c>
      <c r="E9" s="11">
        <f>D9*$B$2</f>
        <v>0.4</v>
      </c>
      <c r="F9" t="s">
        <v>35</v>
      </c>
      <c r="G9" s="4">
        <f>E9*54.41</f>
        <v>21.764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45</v>
      </c>
      <c r="G10" s="4">
        <f>E10*7.5</f>
        <v>7.5</v>
      </c>
    </row>
    <row r="11">
      <c r="A11" t="s">
        <v>46</v>
      </c>
      <c r="B11" t="s">
        <v>47</v>
      </c>
      <c r="C11" t="s">
        <v>48</v>
      </c>
      <c r="D11" s="9">
        <v>1.5</v>
      </c>
      <c r="E11" s="11">
        <f>D11*$B$2</f>
        <v>1.5</v>
      </c>
      <c r="F11" t="s">
        <v>35</v>
      </c>
      <c r="G11" s="4">
        <f>E11*9.5</f>
        <v>14.25</v>
      </c>
    </row>
    <row r="12">
      <c r="A12" t="s">
        <v>49</v>
      </c>
      <c r="B12" t="s">
        <v>50</v>
      </c>
      <c r="C12" t="s">
        <v>51</v>
      </c>
      <c r="D12" s="9">
        <v>3</v>
      </c>
      <c r="E12" s="11">
        <f>D12*$B$2</f>
        <v>3</v>
      </c>
      <c r="F12" t="s">
        <v>52</v>
      </c>
      <c r="G12" s="4">
        <f>E12*0.5</f>
        <v>1.5</v>
      </c>
    </row>
    <row r="13">
      <c r="A13" t="s">
        <v>53</v>
      </c>
      <c r="B13" t="s">
        <v>54</v>
      </c>
      <c r="C13" t="s">
        <v>51</v>
      </c>
      <c r="D13" s="9">
        <v>30</v>
      </c>
      <c r="E13" s="11">
        <f>D13*$B$2</f>
        <v>30</v>
      </c>
      <c r="F13" t="s">
        <v>35</v>
      </c>
      <c r="G13" s="4">
        <f>E13*4</f>
        <v>120</v>
      </c>
    </row>
    <row r="14">
      <c r="A14" t="s" s="12">
        <v>55</v>
      </c>
      <c r="B14" t="s">
        <v>56</v>
      </c>
      <c r="C14" t="s">
        <v>57</v>
      </c>
      <c r="D14" s="9">
        <v>200</v>
      </c>
      <c r="E14" s="11">
        <f>D14*$B$2</f>
        <v>200</v>
      </c>
      <c r="F14" t="s">
        <v>25</v>
      </c>
      <c r="G14" s="4">
        <f>E14*0.27</f>
        <v>54</v>
      </c>
    </row>
    <row r="15">
      <c r="A15" t="s">
        <v>58</v>
      </c>
      <c r="B15" t="s">
        <v>59</v>
      </c>
      <c r="C15" t="s">
        <v>60</v>
      </c>
      <c r="D15" s="9">
        <v>0.073</v>
      </c>
      <c r="E15" s="11">
        <f>D15*$B$2</f>
        <v>0.073</v>
      </c>
      <c r="F15" t="s">
        <v>35</v>
      </c>
      <c r="G15" s="4">
        <f>E15*0.35</f>
        <v>0.02555</v>
      </c>
    </row>
    <row r="16">
      <c r="A16" t="s">
        <v>61</v>
      </c>
      <c r="B16" t="s">
        <v>62</v>
      </c>
      <c r="C16" t="s">
        <v>63</v>
      </c>
      <c r="D16" s="9">
        <v>0.15</v>
      </c>
      <c r="E16" s="11">
        <f>D16*$B$2</f>
        <v>0.15</v>
      </c>
      <c r="F16" t="s">
        <v>35</v>
      </c>
      <c r="G16" s="4">
        <f>E16*9.26</f>
        <v>1.389</v>
      </c>
    </row>
    <row r="17">
      <c r="A17" t="s">
        <v>64</v>
      </c>
      <c r="B17" t="s">
        <v>65</v>
      </c>
      <c r="C17" t="s">
        <v>63</v>
      </c>
      <c r="D17" s="9">
        <v>5</v>
      </c>
      <c r="E17" s="11">
        <f>D17*$B$2</f>
        <v>5</v>
      </c>
      <c r="F17" t="s">
        <v>35</v>
      </c>
      <c r="G17" s="4">
        <f>E17*3.89</f>
        <v>19.45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100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30</v>
      </c>
      <c r="E3" t="s">
        <v>35</v>
      </c>
      <c r="F3" t="s">
        <v>51</v>
      </c>
    </row>
    <row r="4">
      <c r="A4">
        <v>1</v>
      </c>
      <c r="B4" t="s">
        <v>75</v>
      </c>
      <c r="C4" t="s">
        <v>71</v>
      </c>
      <c r="D4" s="11">
        <v>200</v>
      </c>
      <c r="E4" t="s">
        <v>25</v>
      </c>
      <c r="F4" t="s">
        <v>76</v>
      </c>
    </row>
    <row r="5">
      <c r="A5">
        <v>2</v>
      </c>
      <c r="B5" t="s">
        <v>77</v>
      </c>
      <c r="C5" t="s">
        <v>71</v>
      </c>
      <c r="D5" s="11">
        <v>11</v>
      </c>
      <c r="E5" t="s">
        <v>45</v>
      </c>
      <c r="F5" t="s">
        <v>76</v>
      </c>
    </row>
    <row r="6">
      <c r="A6">
        <v>3</v>
      </c>
      <c r="B6" t="s">
        <v>78</v>
      </c>
      <c r="C6" t="s">
        <v>74</v>
      </c>
      <c r="D6" s="11">
        <v>200</v>
      </c>
      <c r="E6" t="s">
        <v>25</v>
      </c>
      <c r="F6" t="s">
        <v>57</v>
      </c>
    </row>
    <row r="7">
      <c r="A7">
        <v>1</v>
      </c>
      <c r="B7" t="s">
        <v>79</v>
      </c>
      <c r="C7" t="s">
        <v>74</v>
      </c>
      <c r="D7" s="11">
        <v>1</v>
      </c>
      <c r="E7" t="s">
        <v>45</v>
      </c>
      <c r="F7" t="s">
        <v>44</v>
      </c>
    </row>
    <row r="8">
      <c r="A8">
        <v>1</v>
      </c>
      <c r="B8" t="s">
        <v>80</v>
      </c>
      <c r="C8" t="s">
        <v>74</v>
      </c>
      <c r="D8" s="11">
        <v>5</v>
      </c>
      <c r="E8" t="s">
        <v>35</v>
      </c>
      <c r="F8" t="s">
        <v>63</v>
      </c>
    </row>
    <row r="9">
      <c r="A9">
        <v>1</v>
      </c>
      <c r="B9" t="s">
        <v>81</v>
      </c>
      <c r="C9" t="s">
        <v>74</v>
      </c>
      <c r="D9" s="11">
        <v>0.15</v>
      </c>
      <c r="E9" t="s">
        <v>35</v>
      </c>
      <c r="F9" t="s">
        <v>63</v>
      </c>
    </row>
    <row r="10">
      <c r="A10">
        <v>1</v>
      </c>
      <c r="B10" t="s">
        <v>82</v>
      </c>
      <c r="C10" t="s">
        <v>74</v>
      </c>
      <c r="D10" s="11">
        <v>1.5</v>
      </c>
      <c r="E10" t="s">
        <v>35</v>
      </c>
      <c r="F10" t="s">
        <v>48</v>
      </c>
    </row>
    <row r="11">
      <c r="A11">
        <v>1</v>
      </c>
      <c r="B11" t="s">
        <v>83</v>
      </c>
      <c r="C11" t="s">
        <v>74</v>
      </c>
      <c r="D11" s="11">
        <v>0.4</v>
      </c>
      <c r="E11" t="s">
        <v>35</v>
      </c>
      <c r="F11" t="s">
        <v>41</v>
      </c>
    </row>
    <row r="12">
      <c r="A12">
        <v>1</v>
      </c>
      <c r="B12" t="s">
        <v>84</v>
      </c>
      <c r="C12" t="s">
        <v>74</v>
      </c>
      <c r="D12" s="11">
        <v>3</v>
      </c>
      <c r="E12" t="s">
        <v>52</v>
      </c>
      <c r="F12" t="s">
        <v>51</v>
      </c>
    </row>
    <row r="13">
      <c r="A13">
        <v>1</v>
      </c>
      <c r="B13" t="s">
        <v>85</v>
      </c>
      <c r="C13" t="s">
        <v>74</v>
      </c>
      <c r="D13" s="11">
        <v>0.04</v>
      </c>
      <c r="E13" t="s">
        <v>35</v>
      </c>
      <c r="F13" t="s">
        <v>38</v>
      </c>
    </row>
    <row r="14">
      <c r="A14">
        <v>1</v>
      </c>
      <c r="B14" t="s">
        <v>86</v>
      </c>
      <c r="C14" t="s">
        <v>74</v>
      </c>
      <c r="D14" s="11">
        <v>0.073</v>
      </c>
      <c r="E14" t="s">
        <v>35</v>
      </c>
      <c r="F14" t="s">
        <v>60</v>
      </c>
    </row>
    <row r="15">
      <c r="A15">
        <v>1</v>
      </c>
      <c r="B15" t="s">
        <v>87</v>
      </c>
      <c r="C15" t="s">
        <v>74</v>
      </c>
      <c r="D15" s="11">
        <v>0.007</v>
      </c>
      <c r="E15" t="s">
        <v>35</v>
      </c>
      <c r="F1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Déconditionner la mozzarella ; la couper en fines tranches ; réserver, filmée. Laver, désinfecter les tomates ; retirer le pédoncule, décalotter, évider ; ranger à l'envers en bac GN 2/1 H 200 sur grille égouttoir ; réserver les chapeaux ; stocker au froid. Laver, désinfecter, effeuiller le basilic. En rondeau, faire blondir les oignons à l'huile puis les fondre à couvert à petit feu.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le pesto — Au cutter, hacher finement les pignons, le basilic et l'ail ; ajouter 25 cL d'huile d'olive ; malaxer 2 à 3 minutes. Réserver au froid en calotte filmée.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Marquer et cuire — Préchauffer en chaleur sèche à + 170 °C. Répartir les oignons fondus dans 7 bacs GN 1/1 H 65 ; y ranger les tomates ; saler, poivrer l'intérieur ; précuire 5 minutes. Déposer une noix de pesto au fond de chaque tomate ; y verser un œuf cassé au préalable en coupelle ; couvrir d'une tranche de mozzarella et du chapeau. Huiler légèrement ; saupoudrer de fleur de thym ; cuire 20 minutes environ (œufs mollets). Respecter la procédure de fin de cuisson ; maintenir à + 63 °C.</t>
        </is>
      </c>
      <c r="E5" t="s" s="14"/>
      <c r="F5"/>
    </row>
    <row r="6">
      <c r="A6" t="s">
        <v>2</v>
      </c>
      <c r="B6">
        <v>5</v>
      </c>
      <c r="C6"/>
      <c r="D6" t="s" s="14">
        <v>94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95</v>
      </c>
      <c r="B1"/>
      <c r="C1"/>
      <c r="D1"/>
    </row>
    <row r="2">
      <c r="A2" t="str" s="15">
        <f>"GRO_CDC_052 · GRO.OEUFS · référence : "&amp;Besoins!B3&amp;" "&amp;Besoins!C3&amp;" · multiplicateur réglable sur la feuille ""Besoins"""</f>
        <v>GRO_CDC_052 · GRO.OEUFS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98</v>
      </c>
      <c r="B6" t="str" s="14">
        <f>Procedure!D3</f>
        <v>Préparations préliminaires — Déconditionner la mozzarella ; la couper en fines tranches ; réserver, filmée. Laver, désinfecter les tomates ; retirer le pédoncule, décalotter, évider ; ranger à l'envers en bac GN 2/1 H 200 sur grille égouttoir ; réserver les chapeaux ; stocker au froid. Laver, désinfecter, effeuiller le basilic. En rondeau, faire blondir les oignons à l'huile puis les fondre à couvert à petit feu.</v>
      </c>
      <c r="C6"/>
      <c r="D6"/>
    </row>
    <row r="7">
      <c r="A7"/>
      <c r="B7" t="str">
        <f>Besoins!B13</f>
        <v>TOMATE ronde France grappe extra</v>
      </c>
      <c r="C7" s="11">
        <f>Besoins!E13</f>
        <v>30</v>
      </c>
      <c r="D7" t="str">
        <f>Besoins!F13</f>
        <v>kg</v>
      </c>
    </row>
    <row r="8">
      <c r="A8"/>
      <c r="B8" t="str">
        <f>Besoins!B10</f>
        <v>Huile d'olive vierge extra</v>
      </c>
      <c r="C8" s="11">
        <f>Besoins!E10</f>
        <v>1</v>
      </c>
      <c r="D8" t="str">
        <f>Besoins!F10</f>
        <v>lt</v>
      </c>
    </row>
    <row r="9">
      <c r="A9"/>
      <c r="B9" t="str">
        <f>Besoins!B17</f>
        <v>Oignons émincés surgelés</v>
      </c>
      <c r="C9" s="11">
        <f>Besoins!E17</f>
        <v>5</v>
      </c>
      <c r="D9" t="str">
        <f>Besoins!F17</f>
        <v>kg</v>
      </c>
    </row>
    <row r="10">
      <c r="A10"/>
      <c r="B10" t="str">
        <f>Besoins!B11</f>
        <v>Mozzarella tranchée fraîche</v>
      </c>
      <c r="C10" s="11">
        <f>Besoins!E11</f>
        <v>1.5</v>
      </c>
      <c r="D10" t="str">
        <f>Besoins!F11</f>
        <v>kg</v>
      </c>
    </row>
    <row r="11">
      <c r="A11"/>
      <c r="B11" t="str">
        <f>Besoins!B12</f>
        <v>BASILIC France botte</v>
      </c>
      <c r="C11" s="11">
        <f>Besoins!E12</f>
        <v>3</v>
      </c>
      <c r="D11" t="str">
        <f>Besoins!F12</f>
        <v>bte</v>
      </c>
    </row>
    <row r="12">
      <c r="A12" t="s" s="17">
        <v>99</v>
      </c>
      <c r="B12" t="str" s="14">
        <f>Procedure!D4</f>
        <v>Confectionner le pesto — Au cutter, hacher finement les pignons, le basilic et l'ail ; ajouter 25 cL d'huile d'olive ; malaxer 2 à 3 minutes. Réserver au froid en calotte filmée.</v>
      </c>
      <c r="C12"/>
      <c r="D12"/>
    </row>
    <row r="13">
      <c r="A13"/>
      <c r="B13" t="str">
        <f>Besoins!B16</f>
        <v>Ail haché IQF</v>
      </c>
      <c r="C13" s="11">
        <f>Besoins!E16</f>
        <v>0.15</v>
      </c>
      <c r="D13" t="str">
        <f>Besoins!F16</f>
        <v>kg</v>
      </c>
    </row>
    <row r="14">
      <c r="A14"/>
      <c r="B14" t="str">
        <f>Besoins!B9</f>
        <v>Pignons de pin sachet 1kg</v>
      </c>
      <c r="C14" s="11">
        <f>Besoins!E9</f>
        <v>0.4</v>
      </c>
      <c r="D14" t="str">
        <f>Besoins!F9</f>
        <v>kg</v>
      </c>
    </row>
    <row r="15">
      <c r="A15" t="s" s="17">
        <v>100</v>
      </c>
      <c r="B15" t="str" s="14">
        <f>Procedure!D5</f>
        <v>Marquer et cuire — Préchauffer en chaleur sèche à + 170 °C. Répartir les oignons fondus dans 7 bacs GN 1/1 H 65 ; y ranger les tomates ; saler, poivrer l'intérieur ; précuire 5 minutes. Déposer une noix de pesto au fond de chaque tomate ; y verser un œuf cassé au préalable en coupelle ; couvrir d'une tranche de mozzarella et du chapeau. Huiler légèrement ; saupoudrer de fleur de thym ; cuire 20 minutes environ (œufs mollets). Respecter la procédure de fin de cuisson ; maintenir à + 63 °C.</v>
      </c>
      <c r="C15"/>
      <c r="D15"/>
    </row>
    <row r="16">
      <c r="A16"/>
      <c r="B16" t="s">
        <v>101</v>
      </c>
      <c r="C16" s="11">
        <f>'Besoins'!$B$2*200</f>
        <v>200</v>
      </c>
      <c r="D16" t="s">
        <v>25</v>
      </c>
    </row>
    <row r="17">
      <c r="A17"/>
      <c r="B17" t="str">
        <f>Besoins!B8</f>
        <v>Fleur de thym dehydratee</v>
      </c>
      <c r="C17" s="11">
        <f>Besoins!E8</f>
        <v>0.04</v>
      </c>
      <c r="D17" t="str">
        <f>Besoins!F8</f>
        <v>kg</v>
      </c>
    </row>
    <row r="18">
      <c r="A18"/>
      <c r="B18" t="str">
        <f>Besoins!B15</f>
        <v>Sel fin de cuisine</v>
      </c>
      <c r="C18" s="11">
        <f>Besoins!E15</f>
        <v>0.073</v>
      </c>
      <c r="D18" t="str">
        <f>Besoins!F15</f>
        <v>kg</v>
      </c>
    </row>
    <row r="19">
      <c r="A19"/>
      <c r="B19" t="str">
        <f>Besoins!B7</f>
        <v>Poivre noir moulu</v>
      </c>
      <c r="C19" s="11">
        <f>Besoins!E7</f>
        <v>0.007</v>
      </c>
      <c r="D19" t="str">
        <f>Besoins!F7</f>
        <v>kg</v>
      </c>
    </row>
    <row r="20">
      <c r="A20" t="s" s="17">
        <v>102</v>
      </c>
      <c r="B20" t="str" s="14">
        <f>Procedure!D6</f>
        <v>Servir — Dresser 2 tomates garnies d'oignon fondu par assiette ; accompagner de riz au safran, de pâtes au basilic…</v>
      </c>
      <c r="C20"/>
      <c r="D20"/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2:D12"/>
    <mergeCell ref="B15:D15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2026-10-31T02:08:56Z</dcterms:created>
  <dc:title>TOMATES FARCIES AUX ŒUFS PARFUM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2026-10-31T02:08:56Z</dcterms:modified>
  <cp:revision>1</cp:revision>
</cp:coreProperties>
</file>