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<sst xmlns="http://schemas.openxmlformats.org/spreadsheetml/2006/main" count="90" uniqueCount="90">
  <si>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</si>
  <si>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</si>
  <si>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OMELETTE MENTHE ET CHEVRE</t>
  </si>
  <si>
    <t>Code</t>
  </si>
  <si>
    <t>GRO_CDC_051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</si>
  <si>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</si>
  <si>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</si>
  <si>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</si>
  <si>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</si>
  <si>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</si>
  <si>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</si>
  <si>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</si>
  <si>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</si>
  <si>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</si>
  <si>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</si>
  <si>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</si>
  <si>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</si>
  <si>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</si>
  <si>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</si>
  <si>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</si>
  <si>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</si>
  <si>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</si>
  <si>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</si>
  <si>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</si>
  <si>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</si>
  <si>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</si>
  <si>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</si>
  <si>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</si>
  <si>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</si>
  <si>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</si>
  <si>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</si>
  <si>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</si>
  <si>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</si>
  <si>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</si>
  <si>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</si>
  <si>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</si>
  <si>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</si>
  <si>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</si>
  <si>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</si>
  <si>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</si>
  <si>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</si>
  <si>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</si>
  <si>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</si>
  <si>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</si>
  <si>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</si>
  <si>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</si>
  <si>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</si>
  <si>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</si>
  <si>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</si>
  <si>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</si>
  <si>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</si>
  <si>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</si>
  <si>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</si>
  <si>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</si>
  <si>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</si>
  <si>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</si>
  <si>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Niveau</t>
  </si>
  <si>
    <t>Composant</t>
  </si>
  <si>
    <t>Type</t>
  </si>
  <si>
    <t>Quantité (pour 100 pc)</t>
  </si>
  <si>
    <t>recette</t>
  </si>
  <si>
    <t>Entrées froides collectivité</t>
  </si>
  <si>
    <t xml:space="preserve">    ↳ OEUF (ml)</t>
  </si>
  <si>
    <t>Conversions oeufs et ovoproduits</t>
  </si>
  <si>
    <t xml:space="preserve">        ↳ OEUF A3 (PRIX)</t>
  </si>
  <si>
    <t>matiere</t>
  </si>
  <si>
    <t xml:space="preserve">    ↳ MENTHE (KG)</t>
  </si>
  <si>
    <t>Conversions diverses</t>
  </si>
  <si>
    <t xml:space="preserve">        ↳ MENTHE France botte</t>
  </si>
  <si>
    <t xml:space="preserve">    ↳ CHÈVRE 25% MG 100% chèvre bûche 1kg</t>
  </si>
  <si>
    <t xml:space="preserve">    ↳ Sel fin de cuisine</t>
  </si>
  <si>
    <t xml:space="preserve">    ↳ Poivre noir moulu</t>
  </si>
  <si>
    <t xml:space="preserve">    ↳ Beurre doux 82% MG plaquette</t>
  </si>
  <si>
    <t xml:space="preserve">    ↳ Huile de tournesol raffinée vrac</t>
  </si>
  <si>
    <t>Recette</t>
  </si>
  <si>
    <t>#</t>
  </si>
  <si>
    <t>Verbe</t>
  </si>
  <si>
    <t>Étape</t>
  </si>
  <si>
    <t>Précision technique</t>
  </si>
  <si>
    <t>Durée</t>
  </si>
  <si>
    <t>Mise en place du poste de travail - Verifier les DLC, peser les denrees, selectionner le materiel.</t>
  </si>
  <si>
    <t>Servir - Detailler l'omelette en portions. Accompagner de pates, pommes sautees, gratin de legumes.</t>
  </si>
  <si>
    <t>Fiche technique — OMELETTE MENTHE ET CHEVRE</t>
  </si>
  <si>
    <t>OMELETTE MENTHE ET CHEVRE  GRO_CDC_051</t>
  </si>
  <si>
    <t>1.</t>
  </si>
  <si>
    <t>2.</t>
  </si>
  <si>
    <t xml:space="preserve">    MENTHE (KG) (conv.)</t>
  </si>
  <si>
    <t>3.</t>
  </si>
  <si>
    <t xml:space="preserve">    OEUF (ml)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</si>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</sst>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543.63691363636</v>
      </c>
    </row>
    <row r="12">
      <c r="A12" t="s" s="3">
        <v>16</v>
      </c>
      <c r="B12" s="4">
        <v>5.4363691363636</v>
      </c>
    </row>
    <row r="13">
      <c r="A13"/>
      <c r="B13"/>
    </row>
    <row r="14">
      <c r="A14" t="s" s="5">
        <v>17</v>
      </c>
      <c r="B14" t="s" s="5">
        <v>14</v>
      </c>
    </row>
    <row r="15">
      <c r="A15" t="s" s="5">
        <v>18</v>
      </c>
      <c r="B15" s="6">
        <v>543.63691363636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272.727273</v>
      </c>
      <c r="E7" s="11">
        <f>D7*$B$2</f>
        <v>272.727273</v>
      </c>
      <c r="F7" t="s">
        <v>24</v>
      </c>
      <c r="G7" s="4">
        <f>E7*0.2699999997</f>
        <v>73.636364</v>
      </c>
    </row>
    <row r="8">
      <c r="A8" t="s">
        <v>34</v>
      </c>
      <c r="B8" t="s">
        <v>35</v>
      </c>
      <c r="C8" t="s">
        <v>36</v>
      </c>
      <c r="D8" s="9">
        <v>0.007</v>
      </c>
      <c r="E8" s="11">
        <f>D8*$B$2</f>
        <v>0.007</v>
      </c>
      <c r="F8" t="s">
        <v>37</v>
      </c>
      <c r="G8" s="4">
        <f>E8*12.5</f>
        <v>0.0875</v>
      </c>
    </row>
    <row r="9">
      <c r="A9" t="s">
        <v>38</v>
      </c>
      <c r="B9" t="s">
        <v>39</v>
      </c>
      <c r="C9" t="s">
        <v>40</v>
      </c>
      <c r="D9" s="9">
        <v>0.25</v>
      </c>
      <c r="E9" s="11">
        <f>D9*$B$2</f>
        <v>0.25</v>
      </c>
      <c r="F9" t="s">
        <v>41</v>
      </c>
      <c r="G9" s="4">
        <f>E9*1.05</f>
        <v>0.2625</v>
      </c>
    </row>
    <row r="10">
      <c r="A10" t="s">
        <v>42</v>
      </c>
      <c r="B10" t="s">
        <v>43</v>
      </c>
      <c r="C10" t="s">
        <v>44</v>
      </c>
      <c r="D10" s="9">
        <v>3.5</v>
      </c>
      <c r="E10" s="11">
        <f>D10*$B$2</f>
        <v>3.5</v>
      </c>
      <c r="F10" t="s">
        <v>37</v>
      </c>
      <c r="G10" s="4">
        <f>E10*19.15</f>
        <v>67.025</v>
      </c>
    </row>
    <row r="11">
      <c r="A11" t="s">
        <v>45</v>
      </c>
      <c r="B11" t="s">
        <v>46</v>
      </c>
      <c r="C11" t="s">
        <v>47</v>
      </c>
      <c r="D11" s="9">
        <v>0.5</v>
      </c>
      <c r="E11" s="11">
        <f>D11*$B$2</f>
        <v>0.5</v>
      </c>
      <c r="F11" t="s">
        <v>37</v>
      </c>
      <c r="G11" s="4">
        <f>E11*5.2</f>
        <v>2.6</v>
      </c>
    </row>
    <row r="12">
      <c r="A12" t="s">
        <v>48</v>
      </c>
      <c r="B12" t="s">
        <v>49</v>
      </c>
      <c r="C12" t="s">
        <v>50</v>
      </c>
      <c r="D12" s="9">
        <v>100</v>
      </c>
      <c r="E12" s="11">
        <f>D12*$B$2</f>
        <v>100</v>
      </c>
      <c r="F12" t="s">
        <v>51</v>
      </c>
      <c r="G12" s="4">
        <f>E12*4</f>
        <v>400</v>
      </c>
    </row>
    <row r="13">
      <c r="A13" t="s">
        <v>52</v>
      </c>
      <c r="B13" t="s">
        <v>53</v>
      </c>
      <c r="C13" t="s">
        <v>54</v>
      </c>
      <c r="D13" s="9">
        <v>0.073</v>
      </c>
      <c r="E13" s="11">
        <f>D13*$B$2</f>
        <v>0.073</v>
      </c>
      <c r="F13" t="s">
        <v>37</v>
      </c>
      <c r="G13" s="4">
        <f>E13*0.35</f>
        <v>0.02555</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60</v>
      </c>
      <c r="D3" s="11">
        <v>15</v>
      </c>
      <c r="E3" t="s">
        <v>41</v>
      </c>
      <c r="F3" t="s">
        <v>63</v>
      </c>
    </row>
    <row r="4">
      <c r="A4">
        <v>2</v>
      </c>
      <c r="B4" t="s">
        <v>64</v>
      </c>
      <c r="C4" t="s">
        <v>65</v>
      </c>
      <c r="D4" s="11">
        <v>272.727</v>
      </c>
      <c r="E4" t="s">
        <v>24</v>
      </c>
      <c r="F4" t="s">
        <v>33</v>
      </c>
    </row>
    <row r="5">
      <c r="A5">
        <v>1</v>
      </c>
      <c r="B5" t="s">
        <v>66</v>
      </c>
      <c r="C5" t="s">
        <v>60</v>
      </c>
      <c r="D5" s="11">
        <v>3</v>
      </c>
      <c r="E5" t="s">
        <v>51</v>
      </c>
      <c r="F5" t="s">
        <v>67</v>
      </c>
    </row>
    <row r="6">
      <c r="A6">
        <v>2</v>
      </c>
      <c r="B6" t="s">
        <v>68</v>
      </c>
      <c r="C6" t="s">
        <v>65</v>
      </c>
      <c r="D6" s="11">
        <v>100</v>
      </c>
      <c r="E6" t="s">
        <v>51</v>
      </c>
      <c r="F6" t="s">
        <v>50</v>
      </c>
    </row>
    <row r="7">
      <c r="A7">
        <v>1</v>
      </c>
      <c r="B7" t="s">
        <v>69</v>
      </c>
      <c r="C7" t="s">
        <v>65</v>
      </c>
      <c r="D7" s="11">
        <v>3.5</v>
      </c>
      <c r="E7" t="s">
        <v>37</v>
      </c>
      <c r="F7" t="s">
        <v>44</v>
      </c>
    </row>
    <row r="8">
      <c r="A8">
        <v>1</v>
      </c>
      <c r="B8" t="s">
        <v>70</v>
      </c>
      <c r="C8" t="s">
        <v>65</v>
      </c>
      <c r="D8" s="11">
        <v>0.073</v>
      </c>
      <c r="E8" t="s">
        <v>37</v>
      </c>
      <c r="F8" t="s">
        <v>54</v>
      </c>
    </row>
    <row r="9">
      <c r="A9">
        <v>1</v>
      </c>
      <c r="B9" t="s">
        <v>71</v>
      </c>
      <c r="C9" t="s">
        <v>65</v>
      </c>
      <c r="D9" s="11">
        <v>0.007</v>
      </c>
      <c r="E9" t="s">
        <v>37</v>
      </c>
      <c r="F9" t="s">
        <v>36</v>
      </c>
    </row>
    <row r="10">
      <c r="A10">
        <v>1</v>
      </c>
      <c r="B10" t="s">
        <v>72</v>
      </c>
      <c r="C10" t="s">
        <v>65</v>
      </c>
      <c r="D10" s="11">
        <v>0.5</v>
      </c>
      <c r="E10" t="s">
        <v>37</v>
      </c>
      <c r="F10" t="s">
        <v>47</v>
      </c>
    </row>
    <row r="11">
      <c r="A11">
        <v>1</v>
      </c>
      <c r="B11" t="s">
        <v>73</v>
      </c>
      <c r="C11" t="s">
        <v>65</v>
      </c>
      <c r="D11" s="11">
        <v>0.25</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Preparations preliminaires - Laver, effeuiller la menthe. Couper le fromage de chevre en des. Deconditionner les oeufs, ajouter la menthe, saler, poivrer, melanger sans trop battre. Faire fondre le beurre, badigeonner les bacs.</t>
        </is>
      </c>
      <c r="E3" t="s" s="14"/>
      <c r="F3"/>
    </row>
    <row r="4">
      <c r="A4" t="s">
        <v>2</v>
      </c>
      <c r="B4">
        <v>3</v>
      </c>
      <c r="C4"/>
      <c r="D4" t="inlineStr" s="14">
        <is>
          <t>Cuire les omelettes - Huiler legerement la sauteuse chaude. Verser les oeufs sur 2cm d'epaisseur. Remuer pour coaguler. Ajouter les des de fromage. Couper en bandes, rouler, deposer dans les bacs beurres. Beurrer la surface. Filmer, maintenir a +63C.</t>
        </is>
      </c>
      <c r="E4" t="s" s="14"/>
      <c r="F4"/>
    </row>
    <row r="5">
      <c r="A5" t="s">
        <v>2</v>
      </c>
      <c r="B5">
        <v>4</v>
      </c>
      <c r="C5"/>
      <c r="D5" t="s" s="14">
        <v>81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82</v>
      </c>
      <c r="B1"/>
      <c r="C1"/>
      <c r="D1"/>
    </row>
    <row r="2">
      <c r="A2" t="str" s="15">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6">
        <v>83</v>
      </c>
      <c r="B4"/>
      <c r="C4"/>
      <c r="D4"/>
    </row>
    <row r="5">
      <c r="A5" t="s" s="17">
        <v>84</v>
      </c>
      <c r="B5" t="str" s="14">
        <f>Procedure!D2</f>
        <v>Mise en place du poste de travail - Verifier les DLC, peser les denrees, selectionner le materiel.</v>
      </c>
      <c r="C5"/>
      <c r="D5"/>
    </row>
    <row r="6">
      <c r="A6" t="s" s="17">
        <v>85</v>
      </c>
      <c r="B6" t="str" s="14">
        <f>Procedure!D3</f>
        <v>Preparations preliminaires - Laver, effeuiller la menthe. Couper le fromage de chevre en des. Deconditionner les oeufs, ajouter la menthe, saler, poivrer, melanger sans trop battre. Faire fondre le beurre, badigeonner les bacs.</v>
      </c>
      <c r="C6"/>
      <c r="D6"/>
    </row>
    <row r="7">
      <c r="A7"/>
      <c r="B7" t="s">
        <v>86</v>
      </c>
      <c r="C7" s="11">
        <f>'Besoins'!$B$2*3</f>
        <v>3</v>
      </c>
      <c r="D7" t="s">
        <v>51</v>
      </c>
    </row>
    <row r="8">
      <c r="A8"/>
      <c r="B8" t="str">
        <f>Besoins!B10</f>
        <v>CHÈVRE 25% MG 100% chèvre bûche 1kg</v>
      </c>
      <c r="C8" s="11">
        <f>Besoins!E10</f>
        <v>3.5</v>
      </c>
      <c r="D8" t="str">
        <f>Besoins!F10</f>
        <v>kg</v>
      </c>
    </row>
    <row r="9">
      <c r="A9" t="s" s="17">
        <v>87</v>
      </c>
      <c r="B9" t="str" s="14">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88</v>
      </c>
      <c r="C10" s="11">
        <f>'Besoins'!$B$2*15</f>
        <v>15</v>
      </c>
      <c r="D10" t="s">
        <v>41</v>
      </c>
    </row>
    <row r="11">
      <c r="A11"/>
      <c r="B11" t="str">
        <f>Besoins!B9</f>
        <v>Huile de tournesol raffinée vrac</v>
      </c>
      <c r="C11" s="11">
        <f>Besoins!E9</f>
        <v>0.25</v>
      </c>
      <c r="D11" t="str">
        <f>Besoins!F9</f>
        <v>lt</v>
      </c>
    </row>
    <row r="12">
      <c r="A12" t="s" s="17">
        <v>89</v>
      </c>
      <c r="B12" t="str" s="14">
        <f>Procedure!D5</f>
        <v>Servir - Detailler l'omelette en portions. Accompagner de pates, pommes sautees, gratin de legumes.</v>
      </c>
      <c r="C12"/>
      <c r="D12"/>
    </row>
    <row r="13">
      <c r="A13"/>
      <c r="B13"/>
      <c r="C13"/>
      <c r="D13"/>
    </row>
    <row r="14">
      <c r="A14" t="s" s="18">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2026-09-15T22:54:16Z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2026-09-15T22:54:16Z</dcterms:modified>
  <cp:revision>1</cp:revision>
</cp:coreProperties>
</file>