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<sst xmlns="http://schemas.openxmlformats.org/spreadsheetml/2006/main" count="120" uniqueCount="120">
  <si>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</si>
  <si>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</si>
  <si>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ŒUFS EN PIPÉRADE (TCHATCHOUKA)</t>
  </si>
  <si>
    <t>Code</t>
  </si>
  <si>
    <t>GRO_CDC_047</t>
  </si>
  <si>
    <t>Classe</t>
  </si>
  <si>
    <t>Oeufs collectivité (GRO.OEUFS)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</si>
  <si>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</si>
  <si>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</si>
  <si>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</si>
  <si>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</si>
  <si>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</si>
  <si>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</si>
  <si>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</si>
  <si>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</si>
  <si>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</si>
  <si>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</si>
  <si>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</si>
  <si>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</si>
  <si>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</si>
  <si>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</si>
  <si>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</si>
  <si>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</si>
  <si>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</si>
  <si>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</si>
  <si>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</si>
  <si>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</si>
  <si>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</si>
  <si>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</si>
  <si>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</si>
  <si>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</si>
  <si>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</si>
  <si>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EPI-FENUGREC</t>
  </si>
  <si>
    <t>Fenugrec moulu</t>
  </si>
  <si>
    <t>Épices en poudre et graines</t>
  </si>
  <si>
    <t>kg</t>
  </si>
  <si>
    <t>EPI-PIMENT-ESPE</t>
  </si>
  <si>
    <t>Piment d'Espelette AOP poudre</t>
  </si>
  <si>
    <t>EPI-POIVRE-BLAN</t>
  </si>
  <si>
    <t>Poivre blanc moulu</t>
  </si>
  <si>
    <t>EPI-POIVRE-NOIR</t>
  </si>
  <si>
    <t>Poivre noir moulu</t>
  </si>
  <si>
    <t>FLEUR-THYM</t>
  </si>
  <si>
    <t>Fleur de thym dehydratee</t>
  </si>
  <si>
    <t>Herbes aromatiques séchées</t>
  </si>
  <si>
    <t>LAURIER-POUDRE</t>
  </si>
  <si>
    <t>Laurier en poudre</t>
  </si>
  <si>
    <t>HUI-TOURNESOL</t>
  </si>
  <si>
    <t>Huile de tournesol raffinée vrac</t>
  </si>
  <si>
    <t>Huiles végétales</t>
  </si>
  <si>
    <t>lt</t>
  </si>
  <si>
    <t>RNME101403</t>
  </si>
  <si>
    <t>Huile olive vierge extra bidon 5L</t>
  </si>
  <si>
    <t>u</t>
  </si>
  <si>
    <t>RNM10130123</t>
  </si>
  <si>
    <t>TOMATE ronde Espagne cat.I 67-82mm</t>
  </si>
  <si>
    <t>Légumes</t>
  </si>
  <si>
    <t>00000047</t>
  </si>
  <si>
    <t>OEUF A3 (PRIX)</t>
  </si>
  <si>
    <t>Oeufs entiers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</si>
  <si>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</si>
  <si>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</si>
  <si>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</si>
  <si>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</si>
  <si>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</si>
  <si>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</si>
  <si>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</si>
  <si>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</si>
  <si>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</si>
  <si>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</si>
  <si>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</si>
  <si>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Niveau</t>
  </si>
  <si>
    <t>Composant</t>
  </si>
  <si>
    <t>Type</t>
  </si>
  <si>
    <t>Quantité (pour 100 pc)</t>
  </si>
  <si>
    <t>recette</t>
  </si>
  <si>
    <t>Oeufs collectivité</t>
  </si>
  <si>
    <t xml:space="preserve">    ↳ PIPÉRADE BASQUAISE SANS JAMBON</t>
  </si>
  <si>
    <t>Garnitures et légumes collectivité</t>
  </si>
  <si>
    <t xml:space="preserve">        ↳ TOMATE ronde Espagne cat.I 67-82mm</t>
  </si>
  <si>
    <t>matiere</t>
  </si>
  <si>
    <t xml:space="preserve">        ↳ Poivrons en lanières surgelés</t>
  </si>
  <si>
    <t xml:space="preserve">        ↳ Oignons émincés surgelés</t>
  </si>
  <si>
    <t xml:space="preserve">        ↳ Ail haché IQF</t>
  </si>
  <si>
    <t xml:space="preserve">        ↳ Piment d'Espelette AOP poudre</t>
  </si>
  <si>
    <t xml:space="preserve">        ↳ HUILE OLIVE (L)</t>
  </si>
  <si>
    <t>Conversions diverses</t>
  </si>
  <si>
    <t xml:space="preserve">            ↳ Huile olive vierge extra bidon 5L</t>
  </si>
  <si>
    <t xml:space="preserve">        ↳ Sel fin de cuisine</t>
  </si>
  <si>
    <t xml:space="preserve">        ↳ Poivre noir moulu</t>
  </si>
  <si>
    <t xml:space="preserve">        ↳ Fleur de thym dehydratee</t>
  </si>
  <si>
    <t xml:space="preserve">        ↳ Laurier en poudre</t>
  </si>
  <si>
    <t xml:space="preserve">    ↳ OEUF (P)</t>
  </si>
  <si>
    <t>Conversions oeufs et ovoproduits</t>
  </si>
  <si>
    <t xml:space="preserve">        ↳ OEUF (ml)</t>
  </si>
  <si>
    <t xml:space="preserve">            ↳ OEUF A3 (PRIX)</t>
  </si>
  <si>
    <t xml:space="preserve">    ↳ Huile de tournesol raffinée vrac</t>
  </si>
  <si>
    <t xml:space="preserve">    ↳ Sel fin de cuisine</t>
  </si>
  <si>
    <t xml:space="preserve">    ↳ Poivre blanc moulu</t>
  </si>
  <si>
    <t xml:space="preserve">    ↳ Fenugrec moulu</t>
  </si>
  <si>
    <t>Recette</t>
  </si>
  <si>
    <t>#</t>
  </si>
  <si>
    <t>Verbe</t>
  </si>
  <si>
    <t>Étape</t>
  </si>
  <si>
    <t>Précision technique</t>
  </si>
  <si>
    <t>Durée</t>
  </si>
  <si>
    <t>Servir — Servir à l'assiette à l'aide d'une spatule carrée et sitôt la fin de cuisson de la brouillade d'œufs à la pipérade.</t>
  </si>
  <si>
    <t>PIPÉRADE BASQUAISE SANS JAMBON</t>
  </si>
  <si>
    <t>Fiche technique — ŒUFS EN PIPÉRADE (TCHATCHOUKA)</t>
  </si>
  <si>
    <t>ŒUFS EN PIPÉRADE (TCHATCHOUKA)  GRO_CDC_047</t>
  </si>
  <si>
    <t>1.</t>
  </si>
  <si>
    <t>2.</t>
  </si>
  <si>
    <t xml:space="preserve">    PIPÉRADE BASQUAISE SANS JAMBON</t>
  </si>
  <si>
    <t xml:space="preserve">    OEUF (P) (conv.)</t>
  </si>
  <si>
    <t>3.</t>
  </si>
  <si>
    <t xml:space="preserve">    Sel fin de cuisine</t>
  </si>
  <si>
    <t>4.</t>
  </si>
  <si>
    <t>5.</t>
  </si>
  <si>
    <t>↳ PIPÉRADE BASQUAISE SANS JAMBON  GRO_CDC_164B</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</si>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</sst>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198.1282</v>
      </c>
    </row>
    <row r="12">
      <c r="A12" t="s" s="3">
        <v>17</v>
      </c>
      <c r="B12" s="4">
        <v>1.981282</v>
      </c>
    </row>
    <row r="13">
      <c r="A13"/>
      <c r="B13"/>
    </row>
    <row r="14">
      <c r="A14" t="s" s="5">
        <v>18</v>
      </c>
      <c r="B14" t="s" s="5">
        <v>15</v>
      </c>
    </row>
    <row r="15">
      <c r="A15" t="s" s="5">
        <v>19</v>
      </c>
      <c r="B15" s="6">
        <v>198.1282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35</v>
      </c>
      <c r="G7" s="4">
        <f>E7*5.5</f>
        <v>0.275</v>
      </c>
    </row>
    <row r="8">
      <c r="A8" t="s">
        <v>36</v>
      </c>
      <c r="B8" t="s">
        <v>37</v>
      </c>
      <c r="C8" t="s">
        <v>34</v>
      </c>
      <c r="D8" s="9">
        <v>0.012</v>
      </c>
      <c r="E8" s="11">
        <f>D8*$B$2</f>
        <v>0.012</v>
      </c>
      <c r="F8" t="s">
        <v>35</v>
      </c>
      <c r="G8" s="4">
        <f>E8*75</f>
        <v>0.9</v>
      </c>
    </row>
    <row r="9">
      <c r="A9" t="s">
        <v>38</v>
      </c>
      <c r="B9" t="s">
        <v>39</v>
      </c>
      <c r="C9" t="s">
        <v>34</v>
      </c>
      <c r="D9" s="9">
        <v>0.007</v>
      </c>
      <c r="E9" s="11">
        <f>D9*$B$2</f>
        <v>0.007</v>
      </c>
      <c r="F9" t="s">
        <v>35</v>
      </c>
      <c r="G9" s="4">
        <f>E9*14.8</f>
        <v>0.1036</v>
      </c>
    </row>
    <row r="10">
      <c r="A10" t="s">
        <v>40</v>
      </c>
      <c r="B10" t="s">
        <v>41</v>
      </c>
      <c r="C10" t="s">
        <v>34</v>
      </c>
      <c r="D10" s="9">
        <v>0.01</v>
      </c>
      <c r="E10" s="11">
        <f>D10*$B$2</f>
        <v>0.01</v>
      </c>
      <c r="F10" t="s">
        <v>35</v>
      </c>
      <c r="G10" s="4">
        <f>E10*12.5</f>
        <v>0.125</v>
      </c>
    </row>
    <row r="11">
      <c r="A11" t="s">
        <v>42</v>
      </c>
      <c r="B11" t="s">
        <v>43</v>
      </c>
      <c r="C11" t="s">
        <v>44</v>
      </c>
      <c r="D11" s="9">
        <v>0.015</v>
      </c>
      <c r="E11" s="11">
        <f>D11*$B$2</f>
        <v>0.015</v>
      </c>
      <c r="F11" t="s">
        <v>35</v>
      </c>
      <c r="G11" s="4">
        <f>E11*28</f>
        <v>0.42</v>
      </c>
    </row>
    <row r="12">
      <c r="A12" t="s">
        <v>45</v>
      </c>
      <c r="B12" t="s">
        <v>46</v>
      </c>
      <c r="C12" t="s">
        <v>44</v>
      </c>
      <c r="D12" s="9">
        <v>0.003</v>
      </c>
      <c r="E12" s="11">
        <f>D12*$B$2</f>
        <v>0.003</v>
      </c>
      <c r="F12" t="s">
        <v>35</v>
      </c>
      <c r="G12" s="4">
        <f>E12*22</f>
        <v>0.066</v>
      </c>
    </row>
    <row r="13">
      <c r="A13" t="s">
        <v>47</v>
      </c>
      <c r="B13" t="s">
        <v>48</v>
      </c>
      <c r="C13" t="s">
        <v>49</v>
      </c>
      <c r="D13" s="9">
        <v>1</v>
      </c>
      <c r="E13" s="11">
        <f>D13*$B$2</f>
        <v>1</v>
      </c>
      <c r="F13" t="s">
        <v>50</v>
      </c>
      <c r="G13" s="4">
        <f>E13*1.05</f>
        <v>1.05</v>
      </c>
    </row>
    <row r="14">
      <c r="A14" t="s">
        <v>51</v>
      </c>
      <c r="B14" t="s">
        <v>52</v>
      </c>
      <c r="C14" t="s">
        <v>49</v>
      </c>
      <c r="D14" s="9">
        <v>0.2</v>
      </c>
      <c r="E14" s="11">
        <f>D14*$B$2</f>
        <v>0.2</v>
      </c>
      <c r="F14" t="s">
        <v>53</v>
      </c>
      <c r="G14" s="4">
        <f>E14*65.22</f>
        <v>13.044</v>
      </c>
    </row>
    <row r="15">
      <c r="A15" t="s">
        <v>54</v>
      </c>
      <c r="B15" t="s">
        <v>55</v>
      </c>
      <c r="C15" t="s">
        <v>56</v>
      </c>
      <c r="D15" s="9">
        <v>14</v>
      </c>
      <c r="E15" s="11">
        <f>D15*$B$2</f>
        <v>14</v>
      </c>
      <c r="F15" t="s">
        <v>35</v>
      </c>
      <c r="G15" s="4">
        <f>E15*3.4</f>
        <v>47.6</v>
      </c>
    </row>
    <row r="16">
      <c r="A16" t="s" s="12">
        <v>57</v>
      </c>
      <c r="B16" t="s">
        <v>58</v>
      </c>
      <c r="C16" t="s">
        <v>59</v>
      </c>
      <c r="D16" s="9">
        <v>200</v>
      </c>
      <c r="E16" s="11">
        <f>D16*$B$2</f>
        <v>200</v>
      </c>
      <c r="F16" t="s">
        <v>25</v>
      </c>
      <c r="G16" s="4">
        <f>E16*0.27</f>
        <v>54</v>
      </c>
    </row>
    <row r="17">
      <c r="A17" t="s">
        <v>60</v>
      </c>
      <c r="B17" t="s">
        <v>61</v>
      </c>
      <c r="C17" t="s">
        <v>62</v>
      </c>
      <c r="D17" s="9">
        <v>0.156</v>
      </c>
      <c r="E17" s="11">
        <f>D17*$B$2</f>
        <v>0.156</v>
      </c>
      <c r="F17" t="s">
        <v>35</v>
      </c>
      <c r="G17" s="4">
        <f>E17*0.35</f>
        <v>0.0546</v>
      </c>
    </row>
    <row r="18">
      <c r="A18" t="s">
        <v>63</v>
      </c>
      <c r="B18" t="s">
        <v>64</v>
      </c>
      <c r="C18" t="s">
        <v>65</v>
      </c>
      <c r="D18" s="9">
        <v>0.25</v>
      </c>
      <c r="E18" s="11">
        <f>D18*$B$2</f>
        <v>0.25</v>
      </c>
      <c r="F18" t="s">
        <v>35</v>
      </c>
      <c r="G18" s="4">
        <f>E18*9.26</f>
        <v>2.315</v>
      </c>
    </row>
    <row r="19">
      <c r="A19" t="s">
        <v>66</v>
      </c>
      <c r="B19" t="s">
        <v>67</v>
      </c>
      <c r="C19" t="s">
        <v>65</v>
      </c>
      <c r="D19" s="9">
        <v>7.5</v>
      </c>
      <c r="E19" s="11">
        <f>D19*$B$2</f>
        <v>7.5</v>
      </c>
      <c r="F19" t="s">
        <v>35</v>
      </c>
      <c r="G19" s="4">
        <f>E19*3.89</f>
        <v>29.175</v>
      </c>
    </row>
    <row r="20">
      <c r="A20" t="s">
        <v>68</v>
      </c>
      <c r="B20" t="s">
        <v>69</v>
      </c>
      <c r="C20" t="s">
        <v>65</v>
      </c>
      <c r="D20" s="9">
        <v>10</v>
      </c>
      <c r="E20" s="11">
        <f>D20*$B$2</f>
        <v>10</v>
      </c>
      <c r="F20" t="s">
        <v>35</v>
      </c>
      <c r="G20" s="4">
        <f>E20*4.9</f>
        <v>49</v>
      </c>
    </row>
    <row r="21">
      <c r="A21"/>
      <c r="B21"/>
      <c r="C21"/>
      <c r="D21"/>
      <c r="E21"/>
      <c r="F21" t="s" s="3">
        <v>70</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75</v>
      </c>
      <c r="D3" s="11">
        <v>100</v>
      </c>
      <c r="E3" t="s">
        <v>25</v>
      </c>
      <c r="F3" t="s">
        <v>78</v>
      </c>
    </row>
    <row r="4">
      <c r="A4">
        <v>2</v>
      </c>
      <c r="B4" t="s">
        <v>79</v>
      </c>
      <c r="C4" t="s">
        <v>80</v>
      </c>
      <c r="D4" s="11">
        <v>14</v>
      </c>
      <c r="E4" t="s">
        <v>35</v>
      </c>
      <c r="F4" t="s">
        <v>56</v>
      </c>
    </row>
    <row r="5">
      <c r="A5">
        <v>2</v>
      </c>
      <c r="B5" t="s">
        <v>81</v>
      </c>
      <c r="C5" t="s">
        <v>80</v>
      </c>
      <c r="D5" s="11">
        <v>10</v>
      </c>
      <c r="E5" t="s">
        <v>35</v>
      </c>
      <c r="F5" t="s">
        <v>65</v>
      </c>
    </row>
    <row r="6">
      <c r="A6">
        <v>2</v>
      </c>
      <c r="B6" t="s">
        <v>82</v>
      </c>
      <c r="C6" t="s">
        <v>80</v>
      </c>
      <c r="D6" s="11">
        <v>7.5</v>
      </c>
      <c r="E6" t="s">
        <v>35</v>
      </c>
      <c r="F6" t="s">
        <v>65</v>
      </c>
    </row>
    <row r="7">
      <c r="A7">
        <v>2</v>
      </c>
      <c r="B7" t="s">
        <v>83</v>
      </c>
      <c r="C7" t="s">
        <v>80</v>
      </c>
      <c r="D7" s="11">
        <v>0.25</v>
      </c>
      <c r="E7" t="s">
        <v>35</v>
      </c>
      <c r="F7" t="s">
        <v>65</v>
      </c>
    </row>
    <row r="8">
      <c r="A8">
        <v>2</v>
      </c>
      <c r="B8" t="s">
        <v>84</v>
      </c>
      <c r="C8" t="s">
        <v>80</v>
      </c>
      <c r="D8" s="11">
        <v>0.012</v>
      </c>
      <c r="E8" t="s">
        <v>35</v>
      </c>
      <c r="F8" t="s">
        <v>34</v>
      </c>
    </row>
    <row r="9">
      <c r="A9">
        <v>2</v>
      </c>
      <c r="B9" t="s">
        <v>85</v>
      </c>
      <c r="C9" t="s">
        <v>75</v>
      </c>
      <c r="D9" s="11">
        <v>1</v>
      </c>
      <c r="E9" t="s">
        <v>50</v>
      </c>
      <c r="F9" t="s">
        <v>86</v>
      </c>
    </row>
    <row r="10">
      <c r="A10">
        <v>3</v>
      </c>
      <c r="B10" t="s">
        <v>87</v>
      </c>
      <c r="C10" t="s">
        <v>80</v>
      </c>
      <c r="D10" s="11">
        <v>0.2</v>
      </c>
      <c r="E10" t="s">
        <v>53</v>
      </c>
      <c r="F10" t="s">
        <v>49</v>
      </c>
    </row>
    <row r="11">
      <c r="A11">
        <v>2</v>
      </c>
      <c r="B11" t="s">
        <v>88</v>
      </c>
      <c r="C11" t="s">
        <v>80</v>
      </c>
      <c r="D11" s="11">
        <v>0.12</v>
      </c>
      <c r="E11" t="s">
        <v>35</v>
      </c>
      <c r="F11" t="s">
        <v>62</v>
      </c>
    </row>
    <row r="12">
      <c r="A12">
        <v>2</v>
      </c>
      <c r="B12" t="s">
        <v>89</v>
      </c>
      <c r="C12" t="s">
        <v>80</v>
      </c>
      <c r="D12" s="11">
        <v>0.01</v>
      </c>
      <c r="E12" t="s">
        <v>35</v>
      </c>
      <c r="F12" t="s">
        <v>34</v>
      </c>
    </row>
    <row r="13">
      <c r="A13">
        <v>2</v>
      </c>
      <c r="B13" t="s">
        <v>90</v>
      </c>
      <c r="C13" t="s">
        <v>80</v>
      </c>
      <c r="D13" s="11">
        <v>0.015</v>
      </c>
      <c r="E13" t="s">
        <v>35</v>
      </c>
      <c r="F13" t="s">
        <v>44</v>
      </c>
    </row>
    <row r="14">
      <c r="A14">
        <v>2</v>
      </c>
      <c r="B14" t="s">
        <v>91</v>
      </c>
      <c r="C14" t="s">
        <v>80</v>
      </c>
      <c r="D14" s="11">
        <v>0.003</v>
      </c>
      <c r="E14" t="s">
        <v>35</v>
      </c>
      <c r="F14" t="s">
        <v>44</v>
      </c>
    </row>
    <row r="15">
      <c r="A15">
        <v>1</v>
      </c>
      <c r="B15" t="s">
        <v>92</v>
      </c>
      <c r="C15" t="s">
        <v>75</v>
      </c>
      <c r="D15" s="11">
        <v>200</v>
      </c>
      <c r="E15" t="s">
        <v>25</v>
      </c>
      <c r="F15" t="s">
        <v>93</v>
      </c>
    </row>
    <row r="16">
      <c r="A16">
        <v>2</v>
      </c>
      <c r="B16" t="s">
        <v>94</v>
      </c>
      <c r="C16" t="s">
        <v>75</v>
      </c>
      <c r="D16" s="11">
        <v>11</v>
      </c>
      <c r="E16" t="s">
        <v>50</v>
      </c>
      <c r="F16" t="s">
        <v>93</v>
      </c>
    </row>
    <row r="17">
      <c r="A17">
        <v>3</v>
      </c>
      <c r="B17" t="s">
        <v>95</v>
      </c>
      <c r="C17" t="s">
        <v>80</v>
      </c>
      <c r="D17" s="11">
        <v>200</v>
      </c>
      <c r="E17" t="s">
        <v>25</v>
      </c>
      <c r="F17" t="s">
        <v>59</v>
      </c>
    </row>
    <row r="18">
      <c r="A18">
        <v>1</v>
      </c>
      <c r="B18" t="s">
        <v>96</v>
      </c>
      <c r="C18" t="s">
        <v>80</v>
      </c>
      <c r="D18" s="11">
        <v>1</v>
      </c>
      <c r="E18" t="s">
        <v>50</v>
      </c>
      <c r="F18" t="s">
        <v>49</v>
      </c>
    </row>
    <row r="19">
      <c r="A19">
        <v>1</v>
      </c>
      <c r="B19" t="s">
        <v>97</v>
      </c>
      <c r="C19" t="s">
        <v>80</v>
      </c>
      <c r="D19" s="11">
        <v>0.036</v>
      </c>
      <c r="E19" t="s">
        <v>35</v>
      </c>
      <c r="F19" t="s">
        <v>62</v>
      </c>
    </row>
    <row r="20">
      <c r="A20">
        <v>1</v>
      </c>
      <c r="B20" t="s">
        <v>98</v>
      </c>
      <c r="C20" t="s">
        <v>80</v>
      </c>
      <c r="D20" s="11">
        <v>0.007</v>
      </c>
      <c r="E20" t="s">
        <v>35</v>
      </c>
      <c r="F20" t="s">
        <v>34</v>
      </c>
    </row>
    <row r="21">
      <c r="A21">
        <v>1</v>
      </c>
      <c r="B21" t="s">
        <v>99</v>
      </c>
      <c r="C21" t="s">
        <v>80</v>
      </c>
      <c r="D21" s="11">
        <v>0.05</v>
      </c>
      <c r="E21" t="s">
        <v>35</v>
      </c>
      <c r="F2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Désinfecter le matériel et le poste de travail suivant la procédure.</t>
        </is>
      </c>
      <c r="E2" t="s" s="14"/>
      <c r="F2"/>
    </row>
    <row r="3">
      <c r="A3" t="s">
        <v>2</v>
      </c>
      <c r="B3">
        <v>2</v>
      </c>
      <c r="C3"/>
      <c r="D3" t="inlineStr" s="14">
        <is>
          <t>Préparations préliminaires — Confectionner la pipérade (voir recette au chapitre des légumes : Fiche 164B). Casser 50 œufs dans une calotte en prenant les précautions d'usage pour chaque cuisson.</t>
        </is>
      </c>
      <c r="E3" t="s" s="14"/>
      <c r="F3"/>
    </row>
    <row r="4">
      <c r="A4" t="s">
        <v>2</v>
      </c>
      <c r="B4">
        <v>3</v>
      </c>
      <c r="C4"/>
      <c r="D4" t="inlineStr" s="14">
        <is>
          <t>Cuire les œufs — Battre légèrement les œufs. ⚠️☢️ ATTENTION : LA PIPÉRADE (FICHE 164B) EST DÉJÀ SALÉE — GOÛTER AVANT DE SALER ⚠️☢️ Assaisonner les œufs (sel, poivre blanc, fenugrec). Dans la sauteuse, faire chauffer à couvert et à feu doux le quart du poids total de la pipérade. Verser les œufs légèrement battus sur la pipérade chaude. Mélanger délicatement de façon à ce que les œufs soient bien répartis dans la sauteuse. Surveiller la cuisson. Ne pas trop cuire. Les œufs doivent rester moelleux. Respecter la procédure de fin de cuisson. Il est préférable de ne pas stocker en armoire chaude et de servir en flux tendu pour garder le moelleux de l'œuf.</t>
        </is>
      </c>
      <c r="E4" t="s" s="14"/>
      <c r="F4"/>
    </row>
    <row r="5">
      <c r="A5" t="s">
        <v>2</v>
      </c>
      <c r="B5">
        <v>4</v>
      </c>
      <c r="C5"/>
      <c r="D5" t="inlineStr" s="14">
        <is>
          <t>Deuxième méthode de cuisson (au four) — Répartir la pipérade dans 6 bacs GN 1/1 H 65. Installer les bacs sur l'échelle de cuisson. Enfourner et chauffer la pipérade au four à + 150 °C durant 5 minutes. Sortir du four l'échelle de cuisson où se trouvent les bacs de pipérade. Répartir 33 à 34 œufs grossièrement battus par bac sur la pipérade (le livre indique 35 : 6 × 35 = 210 pour 200 œufs). Brouiller grossièrement les œufs avec un fouet. Enfourner et cuire les œufs à four doux à + 120 °C pendant 10 minutes environ. Surveiller la cuisson pour garder les œufs moelleux. Respecter la procédure de fin de cuisson.</t>
        </is>
      </c>
      <c r="E5" t="s" s="14"/>
      <c r="F5"/>
    </row>
    <row r="6">
      <c r="A6" t="s">
        <v>2</v>
      </c>
      <c r="B6">
        <v>5</v>
      </c>
      <c r="C6"/>
      <c r="D6" t="s" s="14">
        <v>106</v>
      </c>
      <c r="E6" t="s" s="14"/>
      <c r="F6"/>
    </row>
    <row r="7">
      <c r="A7" t="s">
        <v>107</v>
      </c>
      <c r="B7">
        <v>1</v>
      </c>
      <c r="C7"/>
      <c r="D7" t="inlineStr" s="14">
        <is>
          <t>Mise en place du poste de travail — Vérifier les D.L.C., peser les denrées, sélectionner le matériel. Désinfecter le matériel et le poste de travail suivant les protocoles.</t>
        </is>
      </c>
      <c r="E7" t="s" s="14"/>
      <c r="F7"/>
    </row>
    <row r="8">
      <c r="A8" t="s">
        <v>107</v>
      </c>
      <c r="B8">
        <v>2</v>
      </c>
      <c r="C8"/>
      <c r="D8" t="inlineStr" s="14">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8" t="s" s="14"/>
      <c r="F8"/>
    </row>
    <row r="9">
      <c r="A9" t="s">
        <v>107</v>
      </c>
      <c r="B9">
        <v>3</v>
      </c>
      <c r="C9"/>
      <c r="D9" t="inlineStr" s="14">
        <is>
          <t>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9" t="s" s="14"/>
      <c r="F9"/>
    </row>
    <row r="10">
      <c r="A10" t="s">
        <v>107</v>
      </c>
      <c r="B10">
        <v>4</v>
      </c>
      <c r="C10"/>
      <c r="D10" t="inlineStr" s="14">
        <is>
          <t>Suggestions — La pipérade sert de base de préparation à la recette de poulet basquaise, aux œufs en pipérade (tchatchouka) ou encore au thon en pipérade. La pipérade peut accompagner les œufs, les poissons, le veau et la volaille.</t>
        </is>
      </c>
      <c r="E10" t="s" s="14"/>
      <c r="F10"/>
    </row>
    <row r="11">
      <c r="A11" t="s">
        <v>107</v>
      </c>
      <c r="B11">
        <v>5</v>
      </c>
      <c r="C11"/>
      <c r="D11" t="inlineStr" s="14">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108</v>
      </c>
      <c r="B1"/>
      <c r="C1"/>
      <c r="D1"/>
    </row>
    <row r="2">
      <c r="A2" t="str" s="15">
        <f>"GRO_CDC_047 · GRO.OEUFS · référence : "&amp;Besoins!B3&amp;" "&amp;Besoins!C3&amp;" · multiplicateur réglable sur la feuille ""Besoins"""</f>
        <v>GRO_CDC_047 · GRO.OEUFS · référence : 100 pc · multiplicateur réglable sur la feuille </v>
      </c>
      <c r="B2"/>
      <c r="C2"/>
      <c r="D2"/>
    </row>
    <row r="3">
      <c r="A3"/>
      <c r="B3"/>
      <c r="C3"/>
      <c r="D3"/>
    </row>
    <row r="4">
      <c r="A4" t="s" s="16">
        <v>109</v>
      </c>
      <c r="B4"/>
      <c r="C4"/>
      <c r="D4"/>
    </row>
    <row r="5">
      <c r="A5" t="s" s="17">
        <v>110</v>
      </c>
      <c r="B5" t="str" s="14">
        <f>Procedure!D2</f>
        <v>Mise en place du poste de travail — Vérifier les D.L.C., peser les denrées, sélectionner le matériel. Désinfecter le matériel et le poste de travail suivant la procédure.</v>
      </c>
      <c r="C5"/>
      <c r="D5"/>
    </row>
    <row r="6">
      <c r="A6" t="s" s="17">
        <v>111</v>
      </c>
      <c r="B6" t="str" s="14">
        <f>Procedure!D3</f>
        <v>Préparations préliminaires — Confectionner la pipérade (voir recette au chapitre des légumes : Fiche 164B). Casser 50 œufs dans une calotte en prenant les précautions d'usage pour chaque cuisson.</v>
      </c>
      <c r="C6"/>
      <c r="D6"/>
    </row>
    <row r="7">
      <c r="A7"/>
      <c r="B7" t="s">
        <v>112</v>
      </c>
      <c r="C7" s="11">
        <f>'Besoins'!$B$2*100</f>
        <v>100</v>
      </c>
      <c r="D7" t="s">
        <v>25</v>
      </c>
    </row>
    <row r="8">
      <c r="A8"/>
      <c r="B8" t="s">
        <v>113</v>
      </c>
      <c r="C8" s="11">
        <f>'Besoins'!$B$2*200</f>
        <v>200</v>
      </c>
      <c r="D8" t="s">
        <v>25</v>
      </c>
    </row>
    <row r="9">
      <c r="A9" t="s" s="17">
        <v>114</v>
      </c>
      <c r="B9" t="str" s="14">
        <f>Procedure!D4</f>
        <v>Cuire les œufs — Battre légèrement les œufs. ⚠️☢️ ATTENTION : LA PIPÉRADE (FICHE 164B) EST DÉJÀ SALÉE — GOÛTER AVANT DE SALER ⚠️☢️ Assaisonner les œufs (sel, poivre blanc, fenugrec). Dans la sauteuse, faire chauffer à couvert et à feu doux le quart du poids total de la pipérade. Verser les œufs légèrement battus sur la pipérade chaude. Mélanger délicatement de façon à ce que les œufs soient bien répartis dans la sauteuse. Surveiller la cuisson. Ne pas trop cuire. Les œufs doivent rester moelleux. Respecter la procédure de fin de cuisson. Il est préférable de ne pas stocker en armoire chaude et de servir en flux tendu pour garder le moelleux de l'œuf.</v>
      </c>
      <c r="C9"/>
      <c r="D9"/>
    </row>
    <row r="10">
      <c r="A10"/>
      <c r="B10" t="str">
        <f>Besoins!B13</f>
        <v>Huile de tournesol raffinée vrac</v>
      </c>
      <c r="C10" s="11">
        <f>Besoins!E13</f>
        <v>1</v>
      </c>
      <c r="D10" t="str">
        <f>Besoins!F13</f>
        <v>lt</v>
      </c>
    </row>
    <row r="11">
      <c r="A11"/>
      <c r="B11" t="s">
        <v>115</v>
      </c>
      <c r="C11" s="11">
        <f>'Besoins'!$B$2*0.036</f>
        <v>0.036</v>
      </c>
      <c r="D11" t="s">
        <v>35</v>
      </c>
    </row>
    <row r="12">
      <c r="A12"/>
      <c r="B12" t="str">
        <f>Besoins!B9</f>
        <v>Poivre blanc moulu</v>
      </c>
      <c r="C12" s="11">
        <f>Besoins!E9</f>
        <v>0.007</v>
      </c>
      <c r="D12" t="str">
        <f>Besoins!F9</f>
        <v>kg</v>
      </c>
    </row>
    <row r="13">
      <c r="A13"/>
      <c r="B13" t="str">
        <f>Besoins!B7</f>
        <v>Fenugrec moulu</v>
      </c>
      <c r="C13" s="11">
        <f>Besoins!E7</f>
        <v>0.05</v>
      </c>
      <c r="D13" t="str">
        <f>Besoins!F7</f>
        <v>kg</v>
      </c>
    </row>
    <row r="14">
      <c r="A14" t="s" s="17">
        <v>116</v>
      </c>
      <c r="B14" t="str" s="14">
        <f>Procedure!D5</f>
        <v>Deuxième méthode de cuisson (au four) — Répartir la pipérade dans 6 bacs GN 1/1 H 65. Installer les bacs sur l'échelle de cuisson. Enfourner et chauffer la pipérade au four à + 150 °C durant 5 minutes. Sortir du four l'échelle de cuisson où se trouvent les bacs de pipérade. Répartir 33 à 34 œufs grossièrement battus par bac sur la pipérade (le livre indique 35 : 6 × 35 = 210 pour 200 œufs). Brouiller grossièrement les œufs avec un fouet. Enfourner et cuire les œufs à four doux à + 120 °C pendant 10 minutes environ. Surveiller la cuisson pour garder les œufs moelleux. Respecter la procédure de fin de cuisson.</v>
      </c>
      <c r="C14"/>
      <c r="D14"/>
    </row>
    <row r="15">
      <c r="A15" t="s" s="17">
        <v>117</v>
      </c>
      <c r="B15" t="str" s="14">
        <f>Procedure!D6</f>
        <v>Servir — Servir à l'assiette à l'aide d'une spatule carrée et sitôt la fin de cuisson de la brouillade d'œufs à la pipérade.</v>
      </c>
      <c r="C15"/>
      <c r="D15"/>
    </row>
    <row r="16">
      <c r="A16"/>
      <c r="B16"/>
      <c r="C16"/>
      <c r="D16"/>
    </row>
    <row r="17">
      <c r="A17" t="s" s="16">
        <v>118</v>
      </c>
      <c r="B17"/>
      <c r="C17"/>
      <c r="D17"/>
    </row>
    <row r="18">
      <c r="A18" t="s" s="17">
        <v>110</v>
      </c>
      <c r="B18" t="str" s="14">
        <f>Procedure!D7</f>
        <v>Mise en place du poste de travail — Vérifier les D.L.C., peser les denrées, sélectionner le matériel. Désinfecter le matériel et le poste de travail suivant les protocoles.</v>
      </c>
      <c r="C18"/>
      <c r="D18"/>
    </row>
    <row r="19">
      <c r="A19" t="s" s="17">
        <v>111</v>
      </c>
      <c r="B19" t="str" s="14">
        <f>Procedure!D8</f>
        <v>Préparations préliminaires — Déconditionner les végétaux surgelés suivant la procédure. Les réserver séparément en chambre froide. Laver, désinfecter les tomates suivant la procédure. Couper en quartiers les tomates. Réserver en bac GN 2/1 H 200 en polycarbonate.</v>
      </c>
      <c r="C19"/>
      <c r="D19"/>
    </row>
    <row r="20">
      <c r="A20"/>
      <c r="B20" t="str">
        <f>Besoins!B15</f>
        <v>TOMATE ronde Espagne cat.I 67-82mm</v>
      </c>
      <c r="C20" s="11">
        <f>Besoins!E15</f>
        <v>14</v>
      </c>
      <c r="D20" t="str">
        <f>Besoins!F15</f>
        <v>kg</v>
      </c>
    </row>
    <row r="21">
      <c r="A21"/>
      <c r="B21" t="str">
        <f>Besoins!B20</f>
        <v>Poivrons en lanières surgelés</v>
      </c>
      <c r="C21" s="11">
        <f>Besoins!E20</f>
        <v>10</v>
      </c>
      <c r="D21" t="str">
        <f>Besoins!F20</f>
        <v>kg</v>
      </c>
    </row>
    <row r="22">
      <c r="A22"/>
      <c r="B22" t="str">
        <f>Besoins!B19</f>
        <v>Oignons émincés surgelés</v>
      </c>
      <c r="C22" s="11">
        <f>Besoins!E19</f>
        <v>7.5</v>
      </c>
      <c r="D22" t="str">
        <f>Besoins!F19</f>
        <v>kg</v>
      </c>
    </row>
    <row r="23">
      <c r="A23"/>
      <c r="B23" t="str">
        <f>Besoins!B18</f>
        <v>Ail haché IQF</v>
      </c>
      <c r="C23" s="11">
        <f>Besoins!E18</f>
        <v>0.25</v>
      </c>
      <c r="D23" t="str">
        <f>Besoins!F18</f>
        <v>kg</v>
      </c>
    </row>
    <row r="24">
      <c r="A24" t="s" s="17">
        <v>114</v>
      </c>
      <c r="B24" t="str" s="14">
        <f>Procedure!D9</f>
        <v>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24"/>
      <c r="D24"/>
    </row>
    <row r="25">
      <c r="A25"/>
      <c r="B25" t="str">
        <f>Besoins!B8</f>
        <v>Piment d'Espelette AOP poudre</v>
      </c>
      <c r="C25" s="11">
        <f>Besoins!E8</f>
        <v>0.012</v>
      </c>
      <c r="D25" t="str">
        <f>Besoins!F8</f>
        <v>kg</v>
      </c>
    </row>
    <row r="26">
      <c r="A26"/>
      <c r="B26" t="s">
        <v>119</v>
      </c>
      <c r="C26" s="11">
        <f>'Besoins'!$B$2*1</f>
        <v>1</v>
      </c>
      <c r="D26" t="s">
        <v>50</v>
      </c>
    </row>
    <row r="27">
      <c r="A27"/>
      <c r="B27" t="s">
        <v>115</v>
      </c>
      <c r="C27" s="11">
        <f>'Besoins'!$B$2*0.12</f>
        <v>0.12</v>
      </c>
      <c r="D27" t="s">
        <v>35</v>
      </c>
    </row>
    <row r="28">
      <c r="A28"/>
      <c r="B28" t="str">
        <f>Besoins!B10</f>
        <v>Poivre noir moulu</v>
      </c>
      <c r="C28" s="11">
        <f>Besoins!E10</f>
        <v>0.01</v>
      </c>
      <c r="D28" t="str">
        <f>Besoins!F10</f>
        <v>kg</v>
      </c>
    </row>
    <row r="29">
      <c r="A29"/>
      <c r="B29" t="str">
        <f>Besoins!B11</f>
        <v>Fleur de thym dehydratee</v>
      </c>
      <c r="C29" s="11">
        <f>Besoins!E11</f>
        <v>0.015</v>
      </c>
      <c r="D29" t="str">
        <f>Besoins!F11</f>
        <v>kg</v>
      </c>
    </row>
    <row r="30">
      <c r="A30"/>
      <c r="B30" t="str">
        <f>Besoins!B12</f>
        <v>Laurier en poudre</v>
      </c>
      <c r="C30" s="11">
        <f>Besoins!E12</f>
        <v>0.003</v>
      </c>
      <c r="D30" t="str">
        <f>Besoins!F12</f>
        <v>kg</v>
      </c>
    </row>
    <row r="31">
      <c r="A31" t="s" s="17">
        <v>116</v>
      </c>
      <c r="B31" t="str" s="14">
        <f>Procedure!D10</f>
        <v>Suggestions — La pipérade sert de base de préparation à la recette de poulet basquaise, aux œufs en pipérade (tchatchouka) ou encore au thon en pipérade. La pipérade peut accompagner les œufs, les poissons, le veau et la volaille.</v>
      </c>
      <c r="C31"/>
      <c r="D31"/>
    </row>
    <row r="32">
      <c r="A32" t="s" s="17">
        <v>117</v>
      </c>
      <c r="B32" t="str" s="14">
        <f>Procedure!D11</f>
        <v>Commentaires — Traditionnellement, l'appellation « Basquaise » implique l'utilisation de jambon de Bayonne et de piment d'Espelette. Dans la recette ci-dessus, les poivrons remplacent le piment de pays. Ce sont les piments « piper » qui donnent d'ailleurs leur nom à la pipérade.</v>
      </c>
      <c r="C32"/>
      <c r="D32"/>
    </row>
    <row r="33">
      <c r="A33"/>
      <c r="B33"/>
      <c r="C33"/>
      <c r="D33"/>
    </row>
    <row r="34">
      <c r="A34" t="s" s="18">
        <v>22</v>
      </c>
      <c r="B34"/>
      <c r="C34"/>
      <c r="D34"/>
    </row>
  </sheetData>
  <sheetProtection sheet="1" formatRows="0" formatColumns="0"/>
  <mergeCells count="15">
    <mergeCell ref="A1:D1"/>
    <mergeCell ref="A2:D2"/>
    <mergeCell ref="A4:D4"/>
    <mergeCell ref="B5:D5"/>
    <mergeCell ref="B6:D6"/>
    <mergeCell ref="B9:D9"/>
    <mergeCell ref="B14:D14"/>
    <mergeCell ref="B15:D15"/>
    <mergeCell ref="A17:D17"/>
    <mergeCell ref="B18:D18"/>
    <mergeCell ref="B19:D19"/>
    <mergeCell ref="B24:D24"/>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2026-10-31T03:07:27Z</dcterms:created>
  <dc:title>ŒUFS EN PIPÉRADE (TCHATCHOUKA)</dc:title>
  <dc:subject/>
  <dc:creator>CUIS.web</dc:creator>
  <cp:lastModifiedBy/>
  <cp:keywords/>
  <dc:description>Export automatique — moteur récursif d'origine : Bernard Vandendaele</dc:description>
  <cp:category/>
  <dc:language>en-US</dc:language>
  <dcterms:modified xsi:type="dcterms:W3CDTF">2026-10-31T03:07:27Z</dcterms:modified>
  <cp:revision>1</cp:revision>
</cp:coreProperties>
</file>