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RIZ CONDé (Wittamer)" sheetId="1" r:id="rId1"/>
    <sheet name="CRÈME LÉGÈRE AU RIZ (WITTAMER)" sheetId="2" r:id="rId2"/>
    <sheet name="RIZ AU LAIT (Wittamer)" sheetId="3" r:id="rId3"/>
    <sheet name="CRÈME LÉGÈRE" sheetId="4" r:id="rId4"/>
    <sheet name="CRÈME PATISSIÈRE 1" sheetId="5" r:id="rId5"/>
    <sheet name="COULIS D'ORANGE (B)" sheetId="6" r:id="rId6"/>
    <sheet name="EXTRAIT D'ORANGE" sheetId="7" r:id="rId7"/>
    <sheet name="ORANGE (P)" sheetId="8" r:id="rId8"/>
  </sheets>
</workbook>
</file>

<file path=xl/sharedStrings.xml><?xml version="1.0" encoding="utf-8"?>
<sst xmlns="http://schemas.openxmlformats.org/spreadsheetml/2006/main" count="50" uniqueCount="50">
  <si>
    <t>RIZ CONDé (Wittamer)</t>
  </si>
  <si>
    <t>Annotations</t>
  </si>
  <si>
    <t>Quantité souhaitée</t>
  </si>
  <si>
    <t>pc</t>
  </si>
  <si>
    <t>référence : 2,995 pc</t>
  </si>
  <si>
    <t>RIZ CONDé (Wittamer)  00001086</t>
  </si>
  <si>
    <t>Ingrédients</t>
  </si>
  <si>
    <t xml:space="preserve">    CRÈME LÉGÈRE AU RIZ (WITTAMER) — voir l'onglet "CRÈME LÉGÈRE AU RIZ (WITTAMER)"</t>
  </si>
  <si>
    <t>kg</t>
  </si>
  <si>
    <t xml:space="preserve">    COULIS D'ORANGE (B) — voir l'onglet "COULIS D'ORANGE (B)"</t>
  </si>
  <si>
    <t>lt</t>
  </si>
  <si>
    <t>CUIS.web — Portage du CUIS Clipper de 1992 par Palika &amp; Bernard Vandendaele (créateur du moteur récursif d'origine)</t>
  </si>
  <si>
    <t>CRÈME LÉGÈRE AU RIZ (WITTAMER)</t>
  </si>
  <si>
    <t>Quantité totale à produire (cumulée)</t>
  </si>
  <si>
    <t>référence : 2,7 kg — lot unique couvrant tous les usages</t>
  </si>
  <si>
    <t>CRÈME LÉGÈRE AU RIZ (WITTAMER)  00001085</t>
  </si>
  <si>
    <t xml:space="preserve">    RIZ AU LAIT (Wittamer) — voir l'onglet "RIZ AU LAIT (Wittamer)"</t>
  </si>
  <si>
    <t xml:space="preserve">    CRÈME LÉGÈRE — voir l'onglet "CRÈME LÉGÈRE"</t>
  </si>
  <si>
    <t xml:space="preserve">    KIRCH</t>
  </si>
  <si>
    <t>RIZ AU LAIT (Wittamer)</t>
  </si>
  <si>
    <t>référence : 1,3 kg — lot unique couvrant tous les usages</t>
  </si>
  <si>
    <t>RIZ AU LAIT (Wittamer)  00000545</t>
  </si>
  <si>
    <t xml:space="preserve">    LAIT</t>
  </si>
  <si>
    <t xml:space="preserve">    RIZ</t>
  </si>
  <si>
    <t xml:space="preserve">    SUCRE (S2)</t>
  </si>
  <si>
    <t>CRÈME LÉGÈRE</t>
  </si>
  <si>
    <t>référence : 0,45 kg — lot unique couvrant tous les usages</t>
  </si>
  <si>
    <t>CRÈME LÉGÈRE  00000465</t>
  </si>
  <si>
    <t xml:space="preserve">    CRÈME PATISSIÈRE 1 — voir l'onglet "CRÈME PATISSIÈRE 1"</t>
  </si>
  <si>
    <t xml:space="preserve">    GELATINE EN FEUILLES (P) (conv.)</t>
  </si>
  <si>
    <t xml:space="preserve">    CREME FRAOECHE</t>
  </si>
  <si>
    <t>CRÈME PATISSIÈRE 1</t>
  </si>
  <si>
    <t>référence : 0,15 kg — lot unique couvrant tous les usages</t>
  </si>
  <si>
    <t>CRÈME PATISSIÈRE 1  00000145</t>
  </si>
  <si>
    <t xml:space="preserve">    JAUNE D'OEUF (P) (conv.)</t>
  </si>
  <si>
    <t xml:space="preserve">    mazena</t>
  </si>
  <si>
    <t>COULIS D'ORANGE (B)</t>
  </si>
  <si>
    <t>référence : 0,58 lt — lot unique couvrant tous les usages</t>
  </si>
  <si>
    <t>COULIS D'ORANGE (B)  00000391</t>
  </si>
  <si>
    <t xml:space="preserve">    EXTRAIT D'ORANGE — voir l'onglet "EXTRAIT D'ORANGE"</t>
  </si>
  <si>
    <t xml:space="preserve">    Eau (robinet - moy. France 2026)</t>
  </si>
  <si>
    <t>EXTRAIT D'ORANGE</t>
  </si>
  <si>
    <t>référence : 0,415 kg — lot unique couvrant tous les usages</t>
  </si>
  <si>
    <t>EXTRAIT D'ORANGE  00000172</t>
  </si>
  <si>
    <t xml:space="preserve">    SUCRE (S0)</t>
  </si>
  <si>
    <t xml:space="preserve">    ORANGE (P) — voir l'onglet "ORANGE (P)"</t>
  </si>
  <si>
    <t>ORANGE (P)</t>
  </si>
  <si>
    <t>référence : 18,2 pc — lot unique couvrant tous les usages</t>
  </si>
  <si>
    <t>ORANGE (P)  00000173</t>
  </si>
  <si>
    <t xml:space="preserve">    ORANGE</t>
  </si>
</sst>
</file>

<file path=xl/styles.xml><?xml version="1.0" encoding="utf-8"?>
<styleSheet xmlns="http://schemas.openxmlformats.org/spreadsheetml/2006/main">
  <numFmts count="4">
    <numFmt numFmtId="164" formatCode="#,##0.00\ &quot;₽&quot;"/>
    <numFmt numFmtId="165" formatCode="[$$-1]#,##0.00"/>
    <numFmt numFmtId="166" formatCode="#,##0.00\ [$€-1]"/>
    <numFmt numFmtId="200" formatCode="#,##0.000"/>
  </numFmts>
  <fonts count="7">
    <font>
      <name val="Calibri"/>
      <family val="2"/>
      <sz val="10"/>
    </font>
    <font>
      <name val="Calibri"/>
      <family val="2"/>
      <sz val="16"/>
      <b/>
      <color rgb="FF1F4E3B"/>
    </font>
    <font>
      <name val="Calibri"/>
      <family val="2"/>
      <sz val="10"/>
      <color rgb="FF777777"/>
    </font>
    <font>
      <name val="Calibri"/>
      <family val="2"/>
      <sz val="10"/>
      <b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9"/>
      <color rgb="FF999999"/>
    </font>
  </fonts>
  <fills count="4">
    <fill>
      <patternFill patternType="none"/>
    </fill>
    <fill>
      <patternFill patternType="gray125"/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1" borderId="0" xfId="0" applyFill="1"/>
    <xf numFmtId="0" fontId="1" fillId="0" borderId="0" xfId="0" applyFont="1"/>
    <xf numFmtId="0" fontId="2" fillId="0" borderId="0" xfId="0" applyFont="1" applyAlignment="1">
      <alignment wrapText="1"/>
    </xf>
    <xf numFmtId="0" fontId="3" fillId="0" borderId="0" xfId="0" applyFont="1"/>
    <xf numFmtId="200" fontId="0" fillId="2" borderId="0" xfId="0" applyNumberFormat="1" applyFill="1" applyProtection="1">
      <protection locked="0"/>
    </xf>
    <xf numFmtId="0" fontId="0" fillId="2" borderId="0" xfId="0" applyFill="1" applyProtection="1">
      <protection locked="0"/>
    </xf>
    <xf numFmtId="0" fontId="4" fillId="0" borderId="0" xfId="0" applyFont="1"/>
    <xf numFmtId="0" fontId="0" fillId="0" borderId="0" xfId="0" applyProtection="1">
      <protection locked="0"/>
    </xf>
    <xf numFmtId="0" fontId="5" fillId="3" borderId="0" xfId="0" applyFont="1" applyFill="1"/>
    <xf numFmtId="200" fontId="0" fillId="0" borderId="0" xfId="0" applyNumberFormat="1"/>
    <xf numFmtId="0" fontId="6" fillId="0" borderId="0" xfId="0" applyFont="1"/>
    <xf numFmtId="200" fontId="3" fillId="0" borderId="0" xfId="0" applyNumberFormat="1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worksheet" Target="worksheets/sheet6.xml"/>
<Relationship Id="rId7" Type="http://schemas.openxmlformats.org/officeDocument/2006/relationships/worksheet" Target="worksheets/sheet7.xml"/>
<Relationship Id="rId8" Type="http://schemas.openxmlformats.org/officeDocument/2006/relationships/worksheet" Target="worksheets/sheet8.xml"/>
<Relationship Id="rId9" Type="http://schemas.openxmlformats.org/officeDocument/2006/relationships/styles" Target="styles.xml"/>
<Relationship Id="rId10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E10"/>
  <cols>
    <col min="1" max="1" width="22" customWidth="1"/>
    <col min="2" max="2" width="52" customWidth="1"/>
    <col min="3" max="3" width="14" customWidth="1"/>
    <col min="4" max="4" width="10" customWidth="1"/>
    <col min="5" max="5" width="26" customWidth="1"/>
  </cols>
  <sheetData>
    <row r="1" customHeight="1" ht="24">
      <c r="A1" t="s" s="2">
        <v>0</v>
      </c>
      <c r="B1"/>
      <c r="C1"/>
      <c r="D1"/>
      <c r="E1" t="s" s="3">
        <v>1</v>
      </c>
    </row>
    <row r="2">
      <c r="A2" t="s" s="4">
        <v>2</v>
      </c>
      <c r="B2" s="5">
        <v>2.995</v>
      </c>
      <c r="C2" t="s" s="6">
        <v>3</v>
      </c>
      <c r="D2" t="s" s="7">
        <v>4</v>
      </c>
      <c r="E2" t="s" s="8"/>
    </row>
    <row r="3">
      <c r="A3"/>
      <c r="B3"/>
      <c r="C3"/>
      <c r="D3"/>
      <c r="E3" t="s" s="8"/>
    </row>
    <row r="4">
      <c r="A4" t="s" s="9">
        <v>5</v>
      </c>
      <c r="B4"/>
      <c r="C4"/>
      <c r="D4"/>
      <c r="E4" t="s" s="8"/>
    </row>
    <row r="5">
      <c r="A5" t="s" s="4">
        <v>6</v>
      </c>
      <c r="B5"/>
      <c r="C5"/>
      <c r="D5"/>
      <c r="E5" t="s" s="8"/>
    </row>
    <row r="6">
      <c r="A6"/>
      <c r="B6" t="s">
        <v>7</v>
      </c>
      <c r="C6" s="10">
        <f>B2*0.9015025042</f>
        <v>2.7</v>
      </c>
      <c r="D6" t="s">
        <v>8</v>
      </c>
      <c r="E6" t="s" s="8"/>
    </row>
    <row r="7">
      <c r="A7"/>
      <c r="B7" t="s">
        <v>9</v>
      </c>
      <c r="C7" s="10">
        <f>B2*0.0984974958</f>
        <v>0.295</v>
      </c>
      <c r="D7" t="s">
        <v>10</v>
      </c>
      <c r="E7" t="s" s="8"/>
    </row>
    <row r="8">
      <c r="A8"/>
      <c r="B8"/>
      <c r="C8"/>
      <c r="D8"/>
      <c r="E8" t="s" s="8"/>
    </row>
    <row r="9">
      <c r="A9"/>
      <c r="B9" t="inlineStr" s="3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9"/>
      <c r="D9"/>
      <c r="E9" t="s" s="8"/>
    </row>
    <row r="10">
      <c r="A10" t="s" s="11">
        <v>11</v>
      </c>
      <c r="B10"/>
      <c r="C10"/>
      <c r="D10"/>
      <c r="E10" t="s" s="8"/>
    </row>
  </sheetData>
  <sheetProtection sheet="1" formatRows="0" formatColumns="0"/>
  <mergeCells count="4">
    <mergeCell ref="A1:D1"/>
    <mergeCell ref="A4:D4"/>
    <mergeCell ref="B9:D9"/>
    <mergeCell ref="A10:D10"/>
  </mergeCells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E11"/>
  <cols>
    <col min="1" max="1" width="22" customWidth="1"/>
    <col min="2" max="2" width="52" customWidth="1"/>
    <col min="3" max="3" width="14" customWidth="1"/>
    <col min="4" max="4" width="10" customWidth="1"/>
    <col min="5" max="5" width="26" customWidth="1"/>
  </cols>
  <sheetData>
    <row r="1" customHeight="1" ht="24">
      <c r="A1" t="s" s="2">
        <v>12</v>
      </c>
      <c r="B1"/>
      <c r="C1"/>
      <c r="D1"/>
      <c r="E1" t="s" s="3">
        <v>1</v>
      </c>
    </row>
    <row r="2">
      <c r="A2" t="s" s="4">
        <v>13</v>
      </c>
      <c r="B2" s="12">
        <v>2.7</v>
      </c>
      <c r="C2" t="s">
        <v>8</v>
      </c>
      <c r="D2" t="s" s="7">
        <v>14</v>
      </c>
      <c r="E2" t="s" s="8"/>
    </row>
    <row r="3">
      <c r="A3"/>
      <c r="B3"/>
      <c r="C3"/>
      <c r="D3"/>
      <c r="E3" t="s" s="8"/>
    </row>
    <row r="4">
      <c r="A4" t="s" s="9">
        <v>15</v>
      </c>
      <c r="B4"/>
      <c r="C4"/>
      <c r="D4"/>
      <c r="E4" t="s" s="8"/>
    </row>
    <row r="5">
      <c r="A5" t="s" s="4">
        <v>6</v>
      </c>
      <c r="B5"/>
      <c r="C5"/>
      <c r="D5"/>
      <c r="E5" t="s" s="8"/>
    </row>
    <row r="6">
      <c r="A6"/>
      <c r="B6" t="s">
        <v>16</v>
      </c>
      <c r="C6" s="10">
        <f>B2*0.4814814815</f>
        <v>1.3</v>
      </c>
      <c r="D6" t="s">
        <v>8</v>
      </c>
      <c r="E6" t="s" s="8"/>
    </row>
    <row r="7">
      <c r="A7"/>
      <c r="B7" t="s">
        <v>17</v>
      </c>
      <c r="C7" s="10">
        <f>B2*0.5</f>
        <v>1.35</v>
      </c>
      <c r="D7" t="s">
        <v>8</v>
      </c>
      <c r="E7" t="s" s="8"/>
    </row>
    <row r="8">
      <c r="A8"/>
      <c r="B8" t="s">
        <v>18</v>
      </c>
      <c r="C8" s="10">
        <f>B2*0.0185185185</f>
        <v>0.05</v>
      </c>
      <c r="D8" t="s">
        <v>10</v>
      </c>
      <c r="E8" t="s" s="8"/>
    </row>
    <row r="9">
      <c r="A9"/>
      <c r="B9"/>
      <c r="C9"/>
      <c r="D9"/>
      <c r="E9" t="s" s="8"/>
    </row>
    <row r="10">
      <c r="A10"/>
      <c r="B10" t="inlineStr" s="3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0"/>
      <c r="D10"/>
      <c r="E10" t="s" s="8"/>
    </row>
    <row r="11">
      <c r="A11" t="s" s="11">
        <v>11</v>
      </c>
      <c r="B11"/>
      <c r="C11"/>
      <c r="D11"/>
      <c r="E11" t="s" s="8"/>
    </row>
  </sheetData>
  <sheetProtection sheet="1" formatRows="0" formatColumns="0"/>
  <mergeCells count="4">
    <mergeCell ref="A1:D1"/>
    <mergeCell ref="A4:D4"/>
    <mergeCell ref="B10:D10"/>
    <mergeCell ref="A11:D11"/>
  </mergeCells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E11"/>
  <cols>
    <col min="1" max="1" width="22" customWidth="1"/>
    <col min="2" max="2" width="52" customWidth="1"/>
    <col min="3" max="3" width="14" customWidth="1"/>
    <col min="4" max="4" width="10" customWidth="1"/>
    <col min="5" max="5" width="26" customWidth="1"/>
  </cols>
  <sheetData>
    <row r="1" customHeight="1" ht="24">
      <c r="A1" t="s" s="2">
        <v>19</v>
      </c>
      <c r="B1"/>
      <c r="C1"/>
      <c r="D1"/>
      <c r="E1" t="s" s="3">
        <v>1</v>
      </c>
    </row>
    <row r="2">
      <c r="A2" t="s" s="4">
        <v>13</v>
      </c>
      <c r="B2" s="12">
        <v>1.3</v>
      </c>
      <c r="C2" t="s">
        <v>8</v>
      </c>
      <c r="D2" t="s" s="7">
        <v>20</v>
      </c>
      <c r="E2" t="s" s="8"/>
    </row>
    <row r="3">
      <c r="A3"/>
      <c r="B3"/>
      <c r="C3"/>
      <c r="D3"/>
      <c r="E3" t="s" s="8"/>
    </row>
    <row r="4">
      <c r="A4" t="s" s="9">
        <v>21</v>
      </c>
      <c r="B4"/>
      <c r="C4"/>
      <c r="D4"/>
      <c r="E4" t="s" s="8"/>
    </row>
    <row r="5">
      <c r="A5" t="s" s="4">
        <v>6</v>
      </c>
      <c r="B5"/>
      <c r="C5"/>
      <c r="D5"/>
      <c r="E5" t="s" s="8"/>
    </row>
    <row r="6">
      <c r="A6"/>
      <c r="B6" t="s">
        <v>22</v>
      </c>
      <c r="C6" s="10">
        <f>B2*0.7692307692</f>
        <v>1</v>
      </c>
      <c r="D6" t="s">
        <v>10</v>
      </c>
      <c r="E6" t="s" s="8"/>
    </row>
    <row r="7">
      <c r="A7"/>
      <c r="B7" t="s">
        <v>23</v>
      </c>
      <c r="C7" s="10">
        <f>B2*0.1153846154</f>
        <v>0.15</v>
      </c>
      <c r="D7" t="s">
        <v>8</v>
      </c>
      <c r="E7" t="s" s="8"/>
    </row>
    <row r="8">
      <c r="A8"/>
      <c r="B8" t="s">
        <v>24</v>
      </c>
      <c r="C8" s="10">
        <f>B2*0.1153846154</f>
        <v>0.15</v>
      </c>
      <c r="D8" t="s">
        <v>8</v>
      </c>
      <c r="E8" t="s" s="8"/>
    </row>
    <row r="9">
      <c r="A9"/>
      <c r="B9"/>
      <c r="C9"/>
      <c r="D9"/>
      <c r="E9" t="s" s="8"/>
    </row>
    <row r="10">
      <c r="A10"/>
      <c r="B10" t="inlineStr" s="3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0"/>
      <c r="D10"/>
      <c r="E10" t="s" s="8"/>
    </row>
    <row r="11">
      <c r="A11" t="s" s="11">
        <v>11</v>
      </c>
      <c r="B11"/>
      <c r="C11"/>
      <c r="D11"/>
      <c r="E11" t="s" s="8"/>
    </row>
  </sheetData>
  <sheetProtection sheet="1" formatRows="0" formatColumns="0"/>
  <mergeCells count="4">
    <mergeCell ref="A1:D1"/>
    <mergeCell ref="A4:D4"/>
    <mergeCell ref="B10:D10"/>
    <mergeCell ref="A11:D11"/>
  </mergeCells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E11"/>
  <cols>
    <col min="1" max="1" width="22" customWidth="1"/>
    <col min="2" max="2" width="52" customWidth="1"/>
    <col min="3" max="3" width="14" customWidth="1"/>
    <col min="4" max="4" width="10" customWidth="1"/>
    <col min="5" max="5" width="26" customWidth="1"/>
  </cols>
  <sheetData>
    <row r="1" customHeight="1" ht="24">
      <c r="A1" t="s" s="2">
        <v>25</v>
      </c>
      <c r="B1"/>
      <c r="C1"/>
      <c r="D1"/>
      <c r="E1" t="s" s="3">
        <v>1</v>
      </c>
    </row>
    <row r="2">
      <c r="A2" t="s" s="4">
        <v>13</v>
      </c>
      <c r="B2" s="12">
        <v>1.35</v>
      </c>
      <c r="C2" t="s">
        <v>8</v>
      </c>
      <c r="D2" t="s" s="7">
        <v>26</v>
      </c>
      <c r="E2" t="s" s="8"/>
    </row>
    <row r="3">
      <c r="A3"/>
      <c r="B3"/>
      <c r="C3"/>
      <c r="D3"/>
      <c r="E3" t="s" s="8"/>
    </row>
    <row r="4">
      <c r="A4" t="s" s="9">
        <v>27</v>
      </c>
      <c r="B4"/>
      <c r="C4"/>
      <c r="D4"/>
      <c r="E4" t="s" s="8"/>
    </row>
    <row r="5">
      <c r="A5" t="s" s="4">
        <v>6</v>
      </c>
      <c r="B5"/>
      <c r="C5"/>
      <c r="D5"/>
      <c r="E5" t="s" s="8"/>
    </row>
    <row r="6">
      <c r="A6"/>
      <c r="B6" t="s">
        <v>28</v>
      </c>
      <c r="C6" s="10">
        <f>B2*0.3333333333</f>
        <v>0.45</v>
      </c>
      <c r="D6" t="s">
        <v>8</v>
      </c>
      <c r="E6" t="s" s="8"/>
    </row>
    <row r="7">
      <c r="A7"/>
      <c r="B7" t="s">
        <v>29</v>
      </c>
      <c r="C7" s="10">
        <f>B2*4.4444444444</f>
        <v>6</v>
      </c>
      <c r="D7" t="s">
        <v>3</v>
      </c>
      <c r="E7" t="s" s="8"/>
    </row>
    <row r="8">
      <c r="A8"/>
      <c r="B8" t="s">
        <v>30</v>
      </c>
      <c r="C8" s="10">
        <f>B2*0.6666666667</f>
        <v>0.9</v>
      </c>
      <c r="D8" t="s">
        <v>10</v>
      </c>
      <c r="E8" t="s" s="8"/>
    </row>
    <row r="9">
      <c r="A9"/>
      <c r="B9"/>
      <c r="C9"/>
      <c r="D9"/>
      <c r="E9" t="s" s="8"/>
    </row>
    <row r="10">
      <c r="A10"/>
      <c r="B10" t="inlineStr" s="3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0"/>
      <c r="D10"/>
      <c r="E10" t="s" s="8"/>
    </row>
    <row r="11">
      <c r="A11" t="s" s="11">
        <v>11</v>
      </c>
      <c r="B11"/>
      <c r="C11"/>
      <c r="D11"/>
      <c r="E11" t="s" s="8"/>
    </row>
  </sheetData>
  <sheetProtection sheet="1" formatRows="0" formatColumns="0"/>
  <mergeCells count="4">
    <mergeCell ref="A1:D1"/>
    <mergeCell ref="A4:D4"/>
    <mergeCell ref="B10:D10"/>
    <mergeCell ref="A11:D11"/>
  </mergeCells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E12"/>
  <cols>
    <col min="1" max="1" width="22" customWidth="1"/>
    <col min="2" max="2" width="52" customWidth="1"/>
    <col min="3" max="3" width="14" customWidth="1"/>
    <col min="4" max="4" width="10" customWidth="1"/>
    <col min="5" max="5" width="26" customWidth="1"/>
  </cols>
  <sheetData>
    <row r="1" customHeight="1" ht="24">
      <c r="A1" t="s" s="2">
        <v>31</v>
      </c>
      <c r="B1"/>
      <c r="C1"/>
      <c r="D1"/>
      <c r="E1" t="s" s="3">
        <v>1</v>
      </c>
    </row>
    <row r="2">
      <c r="A2" t="s" s="4">
        <v>13</v>
      </c>
      <c r="B2" s="12">
        <v>0.45</v>
      </c>
      <c r="C2" t="s">
        <v>8</v>
      </c>
      <c r="D2" t="s" s="7">
        <v>32</v>
      </c>
      <c r="E2" t="s" s="8"/>
    </row>
    <row r="3">
      <c r="A3"/>
      <c r="B3"/>
      <c r="C3"/>
      <c r="D3"/>
      <c r="E3" t="s" s="8"/>
    </row>
    <row r="4">
      <c r="A4" t="s" s="9">
        <v>33</v>
      </c>
      <c r="B4"/>
      <c r="C4"/>
      <c r="D4"/>
      <c r="E4" t="s" s="8"/>
    </row>
    <row r="5">
      <c r="A5" t="s" s="4">
        <v>6</v>
      </c>
      <c r="B5"/>
      <c r="C5"/>
      <c r="D5"/>
      <c r="E5" t="s" s="8"/>
    </row>
    <row r="6">
      <c r="A6"/>
      <c r="B6" t="s">
        <v>22</v>
      </c>
      <c r="C6" s="10">
        <f>B2*0.6666666667</f>
        <v>0.3</v>
      </c>
      <c r="D6" t="s">
        <v>10</v>
      </c>
      <c r="E6" t="s" s="8"/>
    </row>
    <row r="7">
      <c r="A7"/>
      <c r="B7" t="s">
        <v>24</v>
      </c>
      <c r="C7" s="10">
        <f>B2*0.1666666667</f>
        <v>0.075</v>
      </c>
      <c r="D7" t="s">
        <v>8</v>
      </c>
      <c r="E7" t="s" s="8"/>
    </row>
    <row r="8">
      <c r="A8"/>
      <c r="B8" t="s">
        <v>34</v>
      </c>
      <c r="C8" s="10">
        <f>B2*6.6666666667</f>
        <v>3</v>
      </c>
      <c r="D8" t="s">
        <v>3</v>
      </c>
      <c r="E8" t="s" s="8"/>
    </row>
    <row r="9">
      <c r="A9"/>
      <c r="B9" t="s">
        <v>35</v>
      </c>
      <c r="C9" s="10">
        <f>B2*0.0466666667</f>
        <v>0.021</v>
      </c>
      <c r="D9" t="s">
        <v>8</v>
      </c>
      <c r="E9" t="s" s="8"/>
    </row>
    <row r="10">
      <c r="A10"/>
      <c r="B10"/>
      <c r="C10"/>
      <c r="D10"/>
      <c r="E10" t="s" s="8"/>
    </row>
    <row r="11">
      <c r="A11"/>
      <c r="B11" t="inlineStr" s="3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1"/>
      <c r="D11"/>
      <c r="E11" t="s" s="8"/>
    </row>
    <row r="12">
      <c r="A12" t="s" s="11">
        <v>11</v>
      </c>
      <c r="B12"/>
      <c r="C12"/>
      <c r="D12"/>
      <c r="E12" t="s" s="8"/>
    </row>
  </sheetData>
  <sheetProtection sheet="1" formatRows="0" formatColumns="0"/>
  <mergeCells count="4">
    <mergeCell ref="A1:D1"/>
    <mergeCell ref="A4:D4"/>
    <mergeCell ref="B11:D11"/>
    <mergeCell ref="A12:D12"/>
  </mergeCells>
</worksheet>
</file>

<file path=xl/worksheets/sheet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E10"/>
  <cols>
    <col min="1" max="1" width="22" customWidth="1"/>
    <col min="2" max="2" width="52" customWidth="1"/>
    <col min="3" max="3" width="14" customWidth="1"/>
    <col min="4" max="4" width="10" customWidth="1"/>
    <col min="5" max="5" width="26" customWidth="1"/>
  </cols>
  <sheetData>
    <row r="1" customHeight="1" ht="24">
      <c r="A1" t="s" s="2">
        <v>36</v>
      </c>
      <c r="B1"/>
      <c r="C1"/>
      <c r="D1"/>
      <c r="E1" t="s" s="3">
        <v>1</v>
      </c>
    </row>
    <row r="2">
      <c r="A2" t="s" s="4">
        <v>13</v>
      </c>
      <c r="B2" s="12">
        <v>0.295</v>
      </c>
      <c r="C2" t="s">
        <v>10</v>
      </c>
      <c r="D2" t="s" s="7">
        <v>37</v>
      </c>
      <c r="E2" t="s" s="8"/>
    </row>
    <row r="3">
      <c r="A3"/>
      <c r="B3"/>
      <c r="C3"/>
      <c r="D3"/>
      <c r="E3" t="s" s="8"/>
    </row>
    <row r="4">
      <c r="A4" t="s" s="9">
        <v>38</v>
      </c>
      <c r="B4"/>
      <c r="C4"/>
      <c r="D4"/>
      <c r="E4" t="s" s="8"/>
    </row>
    <row r="5">
      <c r="A5" t="s" s="4">
        <v>6</v>
      </c>
      <c r="B5"/>
      <c r="C5"/>
      <c r="D5"/>
      <c r="E5" t="s" s="8"/>
    </row>
    <row r="6">
      <c r="A6"/>
      <c r="B6" t="s">
        <v>39</v>
      </c>
      <c r="C6" s="10">
        <f>B2*0.7155172414</f>
        <v>0.211078</v>
      </c>
      <c r="D6" t="s">
        <v>8</v>
      </c>
      <c r="E6" t="s" s="8"/>
    </row>
    <row r="7">
      <c r="A7"/>
      <c r="B7" t="s">
        <v>40</v>
      </c>
      <c r="C7" s="10">
        <f>B2*0.2862068966</f>
        <v>0.084431</v>
      </c>
      <c r="D7" t="s">
        <v>10</v>
      </c>
      <c r="E7" t="s" s="8"/>
    </row>
    <row r="8">
      <c r="A8"/>
      <c r="B8"/>
      <c r="C8"/>
      <c r="D8"/>
      <c r="E8" t="s" s="8"/>
    </row>
    <row r="9">
      <c r="A9"/>
      <c r="B9" t="inlineStr" s="3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9"/>
      <c r="D9"/>
      <c r="E9" t="s" s="8"/>
    </row>
    <row r="10">
      <c r="A10" t="s" s="11">
        <v>11</v>
      </c>
      <c r="B10"/>
      <c r="C10"/>
      <c r="D10"/>
      <c r="E10" t="s" s="8"/>
    </row>
  </sheetData>
  <sheetProtection sheet="1" formatRows="0" formatColumns="0"/>
  <mergeCells count="4">
    <mergeCell ref="A1:D1"/>
    <mergeCell ref="A4:D4"/>
    <mergeCell ref="B9:D9"/>
    <mergeCell ref="A10:D10"/>
  </mergeCells>
</worksheet>
</file>

<file path=xl/worksheets/sheet7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E10"/>
  <cols>
    <col min="1" max="1" width="22" customWidth="1"/>
    <col min="2" max="2" width="52" customWidth="1"/>
    <col min="3" max="3" width="14" customWidth="1"/>
    <col min="4" max="4" width="10" customWidth="1"/>
    <col min="5" max="5" width="26" customWidth="1"/>
  </cols>
  <sheetData>
    <row r="1" customHeight="1" ht="24">
      <c r="A1" t="s" s="2">
        <v>41</v>
      </c>
      <c r="B1"/>
      <c r="C1"/>
      <c r="D1"/>
      <c r="E1" t="s" s="3">
        <v>1</v>
      </c>
    </row>
    <row r="2">
      <c r="A2" t="s" s="4">
        <v>13</v>
      </c>
      <c r="B2" s="12">
        <v>0.211078</v>
      </c>
      <c r="C2" t="s">
        <v>8</v>
      </c>
      <c r="D2" t="s" s="7">
        <v>42</v>
      </c>
      <c r="E2" t="s" s="8"/>
    </row>
    <row r="3">
      <c r="A3"/>
      <c r="B3"/>
      <c r="C3"/>
      <c r="D3"/>
      <c r="E3" t="s" s="8"/>
    </row>
    <row r="4">
      <c r="A4" t="s" s="9">
        <v>43</v>
      </c>
      <c r="B4"/>
      <c r="C4"/>
      <c r="D4"/>
      <c r="E4" t="s" s="8"/>
    </row>
    <row r="5">
      <c r="A5" t="s" s="4">
        <v>6</v>
      </c>
      <c r="B5"/>
      <c r="C5"/>
      <c r="D5"/>
      <c r="E5" t="s" s="8"/>
    </row>
    <row r="6">
      <c r="A6"/>
      <c r="B6" t="s">
        <v>44</v>
      </c>
      <c r="C6" s="10">
        <f>B2*0.6</f>
        <v>0.126647</v>
      </c>
      <c r="D6" t="s">
        <v>8</v>
      </c>
      <c r="E6" t="s" s="8"/>
    </row>
    <row r="7">
      <c r="A7"/>
      <c r="B7" t="s">
        <v>45</v>
      </c>
      <c r="C7" s="10">
        <f>B2*2.4096385542</f>
        <v>0.508621</v>
      </c>
      <c r="D7" t="s">
        <v>3</v>
      </c>
      <c r="E7" t="s" s="8"/>
    </row>
    <row r="8">
      <c r="A8"/>
      <c r="B8"/>
      <c r="C8"/>
      <c r="D8"/>
      <c r="E8" t="s" s="8"/>
    </row>
    <row r="9">
      <c r="A9"/>
      <c r="B9" t="inlineStr" s="3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9"/>
      <c r="D9"/>
      <c r="E9" t="s" s="8"/>
    </row>
    <row r="10">
      <c r="A10" t="s" s="11">
        <v>11</v>
      </c>
      <c r="B10"/>
      <c r="C10"/>
      <c r="D10"/>
      <c r="E10" t="s" s="8"/>
    </row>
  </sheetData>
  <sheetProtection sheet="1" formatRows="0" formatColumns="0"/>
  <mergeCells count="4">
    <mergeCell ref="A1:D1"/>
    <mergeCell ref="A4:D4"/>
    <mergeCell ref="B9:D9"/>
    <mergeCell ref="A10:D10"/>
  </mergeCells>
</worksheet>
</file>

<file path=xl/worksheets/sheet8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E9"/>
  <cols>
    <col min="1" max="1" width="22" customWidth="1"/>
    <col min="2" max="2" width="52" customWidth="1"/>
    <col min="3" max="3" width="14" customWidth="1"/>
    <col min="4" max="4" width="10" customWidth="1"/>
    <col min="5" max="5" width="26" customWidth="1"/>
  </cols>
  <sheetData>
    <row r="1" customHeight="1" ht="24">
      <c r="A1" t="s" s="2">
        <v>46</v>
      </c>
      <c r="B1"/>
      <c r="C1"/>
      <c r="D1"/>
      <c r="E1" t="s" s="3">
        <v>1</v>
      </c>
    </row>
    <row r="2">
      <c r="A2" t="s" s="4">
        <v>13</v>
      </c>
      <c r="B2" s="12">
        <v>0.508621</v>
      </c>
      <c r="C2" t="s">
        <v>3</v>
      </c>
      <c r="D2" t="s" s="7">
        <v>47</v>
      </c>
      <c r="E2" t="s" s="8"/>
    </row>
    <row r="3">
      <c r="A3"/>
      <c r="B3"/>
      <c r="C3"/>
      <c r="D3"/>
      <c r="E3" t="s" s="8"/>
    </row>
    <row r="4">
      <c r="A4" t="s" s="9">
        <v>48</v>
      </c>
      <c r="B4"/>
      <c r="C4"/>
      <c r="D4"/>
      <c r="E4" t="s" s="8"/>
    </row>
    <row r="5">
      <c r="A5" t="s" s="4">
        <v>6</v>
      </c>
      <c r="B5"/>
      <c r="C5"/>
      <c r="D5"/>
      <c r="E5" t="s" s="8"/>
    </row>
    <row r="6">
      <c r="A6"/>
      <c r="B6" t="s">
        <v>49</v>
      </c>
      <c r="C6" s="10">
        <f>B2*0.2</f>
        <v>0.101724</v>
      </c>
      <c r="D6" t="s">
        <v>8</v>
      </c>
      <c r="E6" t="s" s="8"/>
    </row>
    <row r="7">
      <c r="A7"/>
      <c r="B7"/>
      <c r="C7"/>
      <c r="D7"/>
      <c r="E7" t="s" s="8"/>
    </row>
    <row r="8">
      <c r="A8"/>
      <c r="B8" t="inlineStr" s="3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8"/>
      <c r="D8"/>
      <c r="E8" t="s" s="8"/>
    </row>
    <row r="9">
      <c r="A9" t="s" s="11">
        <v>11</v>
      </c>
      <c r="B9"/>
      <c r="C9"/>
      <c r="D9"/>
      <c r="E9" t="s" s="8"/>
    </row>
  </sheetData>
  <sheetProtection sheet="1" formatRows="0" formatColumns="0"/>
  <mergeCells count="4">
    <mergeCell ref="A1:D1"/>
    <mergeCell ref="A4:D4"/>
    <mergeCell ref="B8:D8"/>
    <mergeCell ref="A9:D9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2026-10-30T17:40:09Z</dcterms:created>
  <dc:title>RIZ CONDé (Wittamer)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2026-10-30T17:40:09Z</dcterms:modified>
  <cp:revision>1</cp:revision>
</cp:coreProperties>
</file>