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<sst xmlns="http://schemas.openxmlformats.org/spreadsheetml/2006/main" count="83" uniqueCount="83">
  <si>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</si>
  <si>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</si>
  <si>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ANGLAISE CARAMÉLISÉE</t>
  </si>
  <si>
    <t>Code</t>
  </si>
  <si>
    <t>GRO_CDC_221C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</si>
  <si>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</si>
  <si>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</si>
  <si>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</si>
  <si>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</si>
  <si>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</si>
  <si>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</si>
  <si>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</si>
  <si>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</si>
  <si>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</si>
  <si>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</si>
  <si>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</si>
  <si>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</si>
  <si>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</si>
  <si>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</si>
  <si>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</si>
  <si>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</si>
  <si>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</si>
  <si>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</si>
  <si>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</si>
  <si>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</si>
  <si>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</si>
  <si>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</si>
  <si>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</si>
  <si>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</si>
  <si>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</si>
  <si>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</si>
  <si>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</si>
  <si>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</si>
  <si>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</si>
  <si>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</si>
  <si>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</si>
  <si>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</si>
  <si>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</si>
  <si>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</si>
  <si>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RNM57224434</t>
  </si>
  <si>
    <t>CRÈME ANGLAISE 1 litre</t>
  </si>
  <si>
    <t>Produits laitiers et œufs</t>
  </si>
  <si>
    <t>SUC-BLANC</t>
  </si>
  <si>
    <t>Sucre blanc cristal sac 25 kg</t>
  </si>
  <si>
    <t>Sucres et édulcorants</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</si>
  <si>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</si>
  <si>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</si>
  <si>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</si>
  <si>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</si>
  <si>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</si>
  <si>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</si>
  <si>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</si>
  <si>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</si>
  <si>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</si>
  <si>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</si>
  <si>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CARAMEL LIQUIDE</t>
  </si>
  <si>
    <t>Sauces collectivité</t>
  </si>
  <si>
    <t xml:space="preserve">        ↳ Sucre blanc cristal sac 25 kg</t>
  </si>
  <si>
    <t xml:space="preserve">        ↳ Glucose DE40 sirop standard</t>
  </si>
  <si>
    <t xml:space="preserve">        ↳ EAU</t>
  </si>
  <si>
    <t>Recette</t>
  </si>
  <si>
    <t>#</t>
  </si>
  <si>
    <t>Verbe</t>
  </si>
  <si>
    <t>Étape</t>
  </si>
  <si>
    <t>Précision technique</t>
  </si>
  <si>
    <t>Durée</t>
  </si>
  <si>
    <t>Mélanger — Mélanger les deux éléments (crème anglaise et caramel liquide).</t>
  </si>
  <si>
    <t>CRÈME ANGLAISE UHT (BASE)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</si>
  <si>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</si>
  <si>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</si>
  <si>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</si>
  <si>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Fiche technique — CRÈME ANGLAISE CARAMÉLISÉE</t>
  </si>
  <si>
    <t>CRÈME ANGLAISE CARAMÉLISÉE  GRO_CDC_221C</t>
  </si>
  <si>
    <t>1.</t>
  </si>
  <si>
    <t xml:space="preserve">    CRÈME ANGLAISE UHT (BASE)</t>
  </si>
  <si>
    <t xml:space="preserve">    CARAMEL LIQUIDE</t>
  </si>
  <si>
    <t>↳ CRÈME ANGLAISE UHT (BASE)  GRO_CDC_221</t>
  </si>
  <si>
    <t>↳ CARAMEL LIQUIDE  GRO_CDC_226</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</si>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</sst>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0.449465</v>
      </c>
    </row>
    <row r="12">
      <c r="A12" t="s" s="3">
        <v>16</v>
      </c>
      <c r="B12" s="4">
        <v>0.00449465</v>
      </c>
    </row>
    <row r="13">
      <c r="A13"/>
      <c r="B13"/>
    </row>
    <row r="14">
      <c r="A14" t="s" s="5">
        <v>17</v>
      </c>
      <c r="B14" t="s" s="5">
        <v>14</v>
      </c>
    </row>
    <row r="15">
      <c r="A15" t="s" s="5">
        <v>18</v>
      </c>
      <c r="B15" s="6">
        <v>0.449465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v>
      </c>
      <c r="E7" s="11">
        <f>D7*$B$2</f>
        <v>0.005</v>
      </c>
      <c r="F7" t="s">
        <v>34</v>
      </c>
      <c r="G7" s="4">
        <f>E7*0.003</f>
        <v>0.000015</v>
      </c>
    </row>
    <row r="8">
      <c r="A8" t="s">
        <v>35</v>
      </c>
      <c r="B8" t="s">
        <v>36</v>
      </c>
      <c r="C8" t="s">
        <v>37</v>
      </c>
      <c r="D8" s="9">
        <v>0.000625</v>
      </c>
      <c r="E8" s="11">
        <f>D8*$B$2</f>
        <v>0.000625</v>
      </c>
      <c r="F8" t="s">
        <v>38</v>
      </c>
      <c r="G8" s="4">
        <f>E8*1.8</f>
        <v>0.001125</v>
      </c>
    </row>
    <row r="9">
      <c r="A9" t="s">
        <v>39</v>
      </c>
      <c r="B9" t="s">
        <v>40</v>
      </c>
      <c r="C9" t="s">
        <v>41</v>
      </c>
      <c r="D9" s="9">
        <v>0.16</v>
      </c>
      <c r="E9" s="11">
        <f>D9*$B$2</f>
        <v>0.16</v>
      </c>
      <c r="F9" t="s">
        <v>24</v>
      </c>
      <c r="G9" s="4">
        <f>E9*2.77</f>
        <v>0.4432</v>
      </c>
    </row>
    <row r="10">
      <c r="A10" t="s">
        <v>42</v>
      </c>
      <c r="B10" t="s">
        <v>43</v>
      </c>
      <c r="C10" t="s">
        <v>44</v>
      </c>
      <c r="D10" s="9">
        <v>0.00625</v>
      </c>
      <c r="E10" s="11">
        <f>D10*$B$2</f>
        <v>0.00625</v>
      </c>
      <c r="F10" t="s">
        <v>38</v>
      </c>
      <c r="G10" s="4">
        <f>E10*0.82</f>
        <v>0.005125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50</v>
      </c>
      <c r="D3" s="11">
        <v>4</v>
      </c>
      <c r="E3" t="s">
        <v>34</v>
      </c>
      <c r="F3" t="s">
        <v>51</v>
      </c>
    </row>
    <row r="4">
      <c r="A4">
        <v>2</v>
      </c>
      <c r="B4" t="s">
        <v>53</v>
      </c>
      <c r="C4" t="s">
        <v>54</v>
      </c>
      <c r="D4" s="11">
        <v>0.16</v>
      </c>
      <c r="E4" t="s">
        <v>24</v>
      </c>
      <c r="F4" t="s">
        <v>41</v>
      </c>
    </row>
    <row r="5">
      <c r="A5">
        <v>1</v>
      </c>
      <c r="B5" t="s">
        <v>55</v>
      </c>
      <c r="C5" t="s">
        <v>50</v>
      </c>
      <c r="D5" s="11">
        <v>0.25</v>
      </c>
      <c r="E5" t="s">
        <v>34</v>
      </c>
      <c r="F5" t="s">
        <v>56</v>
      </c>
    </row>
    <row r="6">
      <c r="A6">
        <v>2</v>
      </c>
      <c r="B6" t="s">
        <v>57</v>
      </c>
      <c r="C6" t="s">
        <v>54</v>
      </c>
      <c r="D6" s="11">
        <v>0.006</v>
      </c>
      <c r="E6" t="s">
        <v>38</v>
      </c>
      <c r="F6" t="s">
        <v>44</v>
      </c>
    </row>
    <row r="7">
      <c r="A7">
        <v>2</v>
      </c>
      <c r="B7" t="s">
        <v>58</v>
      </c>
      <c r="C7" t="s">
        <v>54</v>
      </c>
      <c r="D7" s="11">
        <v>0.001</v>
      </c>
      <c r="E7" t="s">
        <v>38</v>
      </c>
      <c r="F7" t="s">
        <v>37</v>
      </c>
    </row>
    <row r="8">
      <c r="A8">
        <v>2</v>
      </c>
      <c r="B8" t="s">
        <v>59</v>
      </c>
      <c r="C8" t="s">
        <v>54</v>
      </c>
      <c r="D8" s="11">
        <v>0.005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c r="D3" t="inlineStr" s="14">
        <is>
          <t>Base — Crème anglaise UHT prête à l'emploi. Base neutre non transformée à ce stade, chaque parfum (221A-F) part de cette base et lui ajoute ses propres éléments (voir fiches dédiées).</t>
        </is>
      </c>
      <c r="E3" t="s" s="14"/>
      <c r="F3"/>
    </row>
    <row r="4">
      <c r="A4" t="s">
        <v>68</v>
      </c>
      <c r="B4">
        <v>1</v>
      </c>
      <c r="C4"/>
      <c r="D4" t="inlineStr" s="14">
        <is>
          <t>Mise en place du poste de travail — Vérifier les D.L.C., peser les denrées, sélectionner le matériel nécessaire. Laver et désinfecter le matériel et le poste de travail en suivant les protocoles.</t>
        </is>
      </c>
      <c r="E4" t="s" s="14"/>
      <c r="F4"/>
    </row>
    <row r="5">
      <c r="A5" t="s">
        <v>68</v>
      </c>
      <c r="B5">
        <v>2</v>
      </c>
      <c r="C5"/>
      <c r="D5" t="s" s="14">
        <v>69</v>
      </c>
      <c r="E5" t="s" s="14"/>
      <c r="F5"/>
    </row>
    <row r="6">
      <c r="A6" t="s">
        <v>68</v>
      </c>
      <c r="B6">
        <v>3</v>
      </c>
      <c r="C6"/>
      <c r="D6"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6" t="s" s="14"/>
      <c r="F6"/>
    </row>
    <row r="7">
      <c r="A7" t="s">
        <v>68</v>
      </c>
      <c r="B7">
        <v>4</v>
      </c>
      <c r="C7"/>
      <c r="D7" t="inlineStr" s="14">
        <is>
          <t>Décuire le caramel — Ajouter progressivement le litre d'eau tiède au caramel. Faire attention aux éclaboussures. Le caramel peut se solidifier en partie au contact de l'eau. Reporter à ébullition pour le liquéfier.</t>
        </is>
      </c>
      <c r="E7" t="s" s="14"/>
      <c r="F7"/>
    </row>
    <row r="8">
      <c r="A8" t="s">
        <v>68</v>
      </c>
      <c r="B8">
        <v>5</v>
      </c>
      <c r="C8"/>
      <c r="D8" t="inlineStr" s="14">
        <is>
          <t>Terminer la préparation — Verser le caramel liquide dans un récipient de stockage. Filmer, indiquer la date de fabrication. Laisser refroidir et stocker au froid. Au froid, le caramel peut s'épaissir : le dégourdir au bain-marie avant utilisation.</t>
        </is>
      </c>
      <c r="E8" t="s" s="14"/>
      <c r="F8"/>
    </row>
    <row r="9">
      <c r="A9" t="s">
        <v>68</v>
      </c>
      <c r="B9">
        <v>6</v>
      </c>
      <c r="C9"/>
      <c r="D9" t="s" s="14">
        <v>70</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71</v>
      </c>
      <c r="B1"/>
      <c r="C1"/>
      <c r="D1"/>
    </row>
    <row r="2">
      <c r="A2" t="str" s="15">
        <f>"GRO_CDC_221C · CUI.PATES · référence : "&amp;Besoins!B3&amp;" "&amp;Besoins!C3&amp;" · multiplicateur réglable sur la feuille ""Besoins"""</f>
        <v>GRO_CDC_221C · CUI.PATES · référence : 100 pc · multiplicateur réglable sur la feuille </v>
      </c>
      <c r="B2"/>
      <c r="C2"/>
      <c r="D2"/>
    </row>
    <row r="3">
      <c r="A3"/>
      <c r="B3"/>
      <c r="C3"/>
      <c r="D3"/>
    </row>
    <row r="4">
      <c r="A4" t="s" s="16">
        <v>72</v>
      </c>
      <c r="B4"/>
      <c r="C4"/>
      <c r="D4"/>
    </row>
    <row r="5">
      <c r="A5" t="s" s="17">
        <v>73</v>
      </c>
      <c r="B5" t="str" s="14">
        <f>Procedure!D2</f>
        <v>Mélanger — Mélanger les deux éléments (crème anglaise et caramel liquide).</v>
      </c>
      <c r="C5"/>
      <c r="D5"/>
    </row>
    <row r="6">
      <c r="A6"/>
      <c r="B6" t="s">
        <v>74</v>
      </c>
      <c r="C6" s="11">
        <f>'Besoins'!$B$2*4</f>
        <v>4</v>
      </c>
      <c r="D6" t="s">
        <v>34</v>
      </c>
    </row>
    <row r="7">
      <c r="A7"/>
      <c r="B7" t="s">
        <v>75</v>
      </c>
      <c r="C7" s="11">
        <f>'Besoins'!$B$2*0.25</f>
        <v>0.25</v>
      </c>
      <c r="D7" t="s">
        <v>34</v>
      </c>
    </row>
    <row r="8">
      <c r="A8"/>
      <c r="B8"/>
      <c r="C8"/>
      <c r="D8"/>
    </row>
    <row r="9">
      <c r="A9" t="s" s="16">
        <v>76</v>
      </c>
      <c r="B9"/>
      <c r="C9"/>
      <c r="D9"/>
    </row>
    <row r="10">
      <c r="A10" t="s" s="17">
        <v>73</v>
      </c>
      <c r="B10" t="str" s="14">
        <f>Procedure!D3</f>
        <v>Base — Crème anglaise UHT prête à l'emploi. Base neutre non transformée à ce stade, chaque parfum (221A-F) part de cette base et lui ajoute ses propres éléments (voir fiches dédiées).</v>
      </c>
      <c r="C10"/>
      <c r="D10"/>
    </row>
    <row r="11">
      <c r="A11"/>
      <c r="B11" t="str">
        <f>Besoins!B9</f>
        <v>CRÈME ANGLAISE 1 litre</v>
      </c>
      <c r="C11" s="11">
        <f>Besoins!E9</f>
        <v>0.16</v>
      </c>
      <c r="D11" t="str">
        <f>Besoins!F9</f>
        <v>pc</v>
      </c>
    </row>
    <row r="12">
      <c r="A12"/>
      <c r="B12"/>
      <c r="C12"/>
      <c r="D12"/>
    </row>
    <row r="13">
      <c r="A13" t="s" s="16">
        <v>77</v>
      </c>
      <c r="B13"/>
      <c r="C13"/>
      <c r="D13"/>
    </row>
    <row r="14">
      <c r="A14" t="s" s="17">
        <v>73</v>
      </c>
      <c r="B14" t="str" s="14">
        <f>Procedure!D4</f>
        <v>Mise en place du poste de travail — Vérifier les D.L.C., peser les denrées, sélectionner le matériel nécessaire. Laver et désinfecter le matériel et le poste de travail en suivant les protocoles.</v>
      </c>
      <c r="C14"/>
      <c r="D14"/>
    </row>
    <row r="15">
      <c r="A15" t="s" s="17">
        <v>78</v>
      </c>
      <c r="B15" t="str" s="14">
        <f>Procedure!D5</f>
        <v>Préparations préliminaires — Rincer au vinaigre la russe qui servira à la cuisson du sucre. Égoutter sans essuyer.</v>
      </c>
      <c r="C15"/>
      <c r="D15"/>
    </row>
    <row r="16">
      <c r="A16" t="s" s="17">
        <v>79</v>
      </c>
      <c r="B16" t="str" s="14">
        <f>Procedure!D6</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16"/>
      <c r="D16"/>
    </row>
    <row r="17">
      <c r="A17"/>
      <c r="B17" t="str">
        <f>Besoins!B10</f>
        <v>Sucre blanc cristal sac 25 kg</v>
      </c>
      <c r="C17" s="11">
        <f>Besoins!E10</f>
        <v>0.00625</v>
      </c>
      <c r="D17" t="str">
        <f>Besoins!F10</f>
        <v>kg</v>
      </c>
    </row>
    <row r="18">
      <c r="A18"/>
      <c r="B18" t="str">
        <f>Besoins!B8</f>
        <v>Glucose DE40 sirop standard</v>
      </c>
      <c r="C18" s="11">
        <f>Besoins!E8</f>
        <v>0.000625</v>
      </c>
      <c r="D18" t="str">
        <f>Besoins!F8</f>
        <v>kg</v>
      </c>
    </row>
    <row r="19">
      <c r="A19"/>
      <c r="B19" t="str">
        <f>Besoins!B7</f>
        <v>EAU</v>
      </c>
      <c r="C19" s="11">
        <f>Besoins!E7</f>
        <v>0.005</v>
      </c>
      <c r="D19" t="str">
        <f>Besoins!F7</f>
        <v>lt</v>
      </c>
    </row>
    <row r="20">
      <c r="A20" t="s" s="17">
        <v>80</v>
      </c>
      <c r="B20" t="str" s="14">
        <f>Procedure!D7</f>
        <v>Décuire le caramel — Ajouter progressivement le litre d'eau tiède au caramel. Faire attention aux éclaboussures. Le caramel peut se solidifier en partie au contact de l'eau. Reporter à ébullition pour le liquéfier.</v>
      </c>
      <c r="C20"/>
      <c r="D20"/>
    </row>
    <row r="21">
      <c r="A21" t="s" s="17">
        <v>81</v>
      </c>
      <c r="B21" t="str" s="14">
        <f>Procedure!D8</f>
        <v>Terminer la préparation — Verser le caramel liquide dans un récipient de stockage. Filmer, indiquer la date de fabrication. Laisser refroidir et stocker au froid. Au froid, le caramel peut s'épaissir : le dégourdir au bain-marie avant utilisation.</v>
      </c>
      <c r="C21"/>
      <c r="D21"/>
    </row>
    <row r="22">
      <c r="A22" t="s" s="17">
        <v>82</v>
      </c>
      <c r="B22" t="str" s="14">
        <f>Procedure!D9</f>
        <v>Suggestions — Le caramel liquide est employé pour caraméliser le fond des moules, en nappage, en ajout à des crèmes.</v>
      </c>
      <c r="C22"/>
      <c r="D22"/>
    </row>
    <row r="23">
      <c r="A23"/>
      <c r="B23"/>
      <c r="C23"/>
      <c r="D23"/>
    </row>
    <row r="24">
      <c r="A24" t="s" s="18">
        <v>21</v>
      </c>
      <c r="B24"/>
      <c r="C24"/>
      <c r="D24"/>
    </row>
  </sheetData>
  <sheetProtection sheet="1" formatRows="0" formatColumns="0"/>
  <mergeCells count="14">
    <mergeCell ref="A1:D1"/>
    <mergeCell ref="A2:D2"/>
    <mergeCell ref="A4:D4"/>
    <mergeCell ref="B5:D5"/>
    <mergeCell ref="A9:D9"/>
    <mergeCell ref="B10:D10"/>
    <mergeCell ref="A13:D13"/>
    <mergeCell ref="B14:D14"/>
    <mergeCell ref="B15:D15"/>
    <mergeCell ref="B16:D16"/>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2026-09-16T02:06:57Z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2026-09-16T02:06:57Z</dcterms:modified>
  <cp:revision>1</cp:revision>
</cp:coreProperties>
</file>