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<sst xmlns="http://schemas.openxmlformats.org/spreadsheetml/2006/main" count="97" uniqueCount="97">
  <si>
    <t>Fiche technique</t>
  </si>
  <si>
    <t>Nom</t>
  </si>
  <si>
    <t>CRÈME ANGLAISE À LA MENTHE</t>
  </si>
  <si>
    <t>Code</t>
  </si>
  <si>
    <t>GRO_CDC_221B</t>
  </si>
  <si>
    <t>Classe</t>
  </si>
  <si>
    <t>Préparations de base collectivité (GRO.BASES)</t>
  </si>
  <si>
    <t>Statut</t>
  </si>
  <si>
    <t>publie</t>
  </si>
  <si>
    <t>Verrouillée</t>
  </si>
  <si>
    <t>Non</t>
  </si>
  <si>
    <t>Source bibliographique</t>
  </si>
  <si>
    <t>La Cuisine de Collectivité (BPI.CDC)</t>
  </si>
  <si>
    <t>Provenance</t>
  </si>
  <si>
    <t>Quantité de référence</t>
  </si>
  <si>
    <t>100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</si>
  <si>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</si>
  <si>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</si>
  <si>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</si>
  <si>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</si>
  <si>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</si>
  <si>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31/10/2026 04:43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</si>
  <si>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</si>
  <si>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</si>
  <si>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</si>
  <si>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</si>
  <si>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</si>
  <si>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</si>
  <si>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</si>
  <si>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</si>
  <si>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</si>
  <si>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</si>
  <si>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SIROP-MENTHE</t>
  </si>
  <si>
    <t>Sirop de menthe bouteille 1L</t>
  </si>
  <si>
    <t>Sirops et jus concentrés</t>
  </si>
  <si>
    <t>lt</t>
  </si>
  <si>
    <t>RNM57224434</t>
  </si>
  <si>
    <t>CRÈME ANGLAISE 1 litre</t>
  </si>
  <si>
    <t>Produits laitiers et œufs</t>
  </si>
  <si>
    <t>CRESSON-FRAIS</t>
  </si>
  <si>
    <t>Cresson frais</t>
  </si>
  <si>
    <t>Légumes</t>
  </si>
  <si>
    <t>kg</t>
  </si>
  <si>
    <t>RNM0230123</t>
  </si>
  <si>
    <t>ÉPINARD France cat.I</t>
  </si>
  <si>
    <t>RNM1950160</t>
  </si>
  <si>
    <t>MENTHE France botte</t>
  </si>
  <si>
    <t>bte</t>
  </si>
  <si>
    <t>Total</t>
  </si>
  <si>
    <t>Niveau</t>
  </si>
  <si>
    <t>Composant</t>
  </si>
  <si>
    <t>Type</t>
  </si>
  <si>
    <t>Quantité (pour 100 pc)</t>
  </si>
  <si>
    <t>recette</t>
  </si>
  <si>
    <t>Préparations de base collectivité</t>
  </si>
  <si>
    <t xml:space="preserve">    ↳ CRÈME ANGLAISE UHT (BASE)</t>
  </si>
  <si>
    <t xml:space="preserve">        ↳ CRÈME ANGLAISE 1 litre</t>
  </si>
  <si>
    <t>matiere</t>
  </si>
  <si>
    <t xml:space="preserve">    ↳ Sirop de menthe bouteille 1L</t>
  </si>
  <si>
    <t xml:space="preserve">    ↳ COLORANT VERT VÉGÉTAL (CHLOROPHYLLE)</t>
  </si>
  <si>
    <t>Préparations de base cuisine</t>
  </si>
  <si>
    <t xml:space="preserve">        ↳ ÉPINARD France cat.I</t>
  </si>
  <si>
    <t xml:space="preserve">        ↳ Cresson frais</t>
  </si>
  <si>
    <t xml:space="preserve">    ↳ MENTHE (KG)</t>
  </si>
  <si>
    <t>Conversions diverses</t>
  </si>
  <si>
    <t xml:space="preserve">        ↳ MENTHE France botte</t>
  </si>
  <si>
    <t>Recette</t>
  </si>
  <si>
    <t>#</t>
  </si>
  <si>
    <t>Verbe</t>
  </si>
  <si>
    <t>Étape</t>
  </si>
  <si>
    <t>Précision technique</t>
  </si>
  <si>
    <t>Durée</t>
  </si>
  <si>
    <t>1ère méthode — Additionner le sirop de menthe à la crème anglaise. Rectifier la couleur avec le colorant.</t>
  </si>
  <si>
    <t>CRÈME ANGLAISE UHT (BASE)</t>
  </si>
  <si>
    <t>COLORANT VERT VÉGÉTAL (CHLOROPHYLLE)</t>
  </si>
  <si>
    <t>ÉPLUCHER</t>
  </si>
  <si>
    <t>Mise en place — Peser et mesurer toutes les denrées, vérifier leur fraîcheur.</t>
  </si>
  <si>
    <t>MIXER</t>
  </si>
  <si>
    <t>Éplucher, équeuter, trier et bien laver les feuilles vertes.</t>
  </si>
  <si>
    <t>Les mixer très finement avec un peu d'eau pour libérer la chlorophylle, puis presser la purée dans une étamine pour en recueillir le jus vert.</t>
  </si>
  <si>
    <t>CHAUFFER</t>
  </si>
  <si>
    <t>Chauffer ce jus tout doucement jusqu'à 70 °C, sans remuer : le vert se rassemble en surface et le liquide devient clair.</t>
  </si>
  <si>
    <t>70°C — ne pas dépasser</t>
  </si>
  <si>
    <t>ÉGOUTTER</t>
  </si>
  <si>
    <t>+3°C max</t>
  </si>
  <si>
    <t>Fiche technique — CRÈME ANGLAISE À LA MENTHE</t>
  </si>
  <si>
    <t>CRÈME ANGLAISE À LA MENTHE  GRO_CDC_221B</t>
  </si>
  <si>
    <t>1.</t>
  </si>
  <si>
    <t xml:space="preserve">    CRÈME ANGLAISE UHT (BASE)</t>
  </si>
  <si>
    <t xml:space="preserve">    COLORANT VERT VÉGÉTAL (CHLOROPHYLLE)</t>
  </si>
  <si>
    <t>2.</t>
  </si>
  <si>
    <t xml:space="preserve">    MENTHE (KG) (conv.)</t>
  </si>
  <si>
    <t>↳ CRÈME ANGLAISE UHT (BASE)  GRO_CDC_221</t>
  </si>
  <si>
    <t>↳ COLORANT VERT VÉGÉTAL (CHLOROPHYLLE)  GRO_CDR_B315</t>
  </si>
  <si>
    <t>3.</t>
  </si>
  <si>
    <t>4.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</si>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</sst>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12.8125</v>
      </c>
    </row>
    <row r="12">
      <c r="A12" t="s" s="3">
        <v>17</v>
      </c>
      <c r="B12" s="4">
        <v>0.128125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12.8125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100</v>
      </c>
      <c r="C3" t="s" s="10">
        <v>25</v>
      </c>
      <c r="D3"/>
      <c r="E3"/>
      <c r="F3"/>
    </row>
    <row r="4">
      <c r="A4" t="s">
        <v>26</v>
      </c>
      <c r="B4" s="11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0.25</v>
      </c>
      <c r="E7" s="11">
        <f>D7*$B$2</f>
        <v>0.25</v>
      </c>
      <c r="F7" t="s">
        <v>35</v>
      </c>
      <c r="G7" s="4">
        <f>E7*4.7</f>
        <v>1.175</v>
      </c>
    </row>
    <row r="8">
      <c r="A8" t="s">
        <v>36</v>
      </c>
      <c r="B8" t="s">
        <v>37</v>
      </c>
      <c r="C8" t="s">
        <v>38</v>
      </c>
      <c r="D8" s="9">
        <v>4</v>
      </c>
      <c r="E8" s="11">
        <f>D8*$B$2</f>
        <v>4</v>
      </c>
      <c r="F8" t="s">
        <v>25</v>
      </c>
      <c r="G8" s="4">
        <f>E8*2.77</f>
        <v>11.08</v>
      </c>
    </row>
    <row r="9">
      <c r="A9" t="s">
        <v>39</v>
      </c>
      <c r="B9" t="s">
        <v>40</v>
      </c>
      <c r="C9" t="s">
        <v>41</v>
      </c>
      <c r="D9" s="9">
        <v>0.015</v>
      </c>
      <c r="E9" s="11">
        <f>D9*$B$2</f>
        <v>0.015</v>
      </c>
      <c r="F9" t="s">
        <v>42</v>
      </c>
      <c r="G9" s="4">
        <f>E9*4.2</f>
        <v>0.063</v>
      </c>
    </row>
    <row r="10">
      <c r="A10" t="s">
        <v>43</v>
      </c>
      <c r="B10" t="s">
        <v>44</v>
      </c>
      <c r="C10" t="s">
        <v>41</v>
      </c>
      <c r="D10" s="9">
        <v>0.035</v>
      </c>
      <c r="E10" s="11">
        <f>D10*$B$2</f>
        <v>0.035</v>
      </c>
      <c r="F10" t="s">
        <v>42</v>
      </c>
      <c r="G10" s="4">
        <f>E10*2.7</f>
        <v>0.0945</v>
      </c>
    </row>
    <row r="11">
      <c r="A11" t="s">
        <v>45</v>
      </c>
      <c r="B11" t="s">
        <v>46</v>
      </c>
      <c r="C11" t="s">
        <v>41</v>
      </c>
      <c r="D11" s="9">
        <v>1</v>
      </c>
      <c r="E11" s="11">
        <f>D11*$B$2</f>
        <v>1</v>
      </c>
      <c r="F11" t="s">
        <v>47</v>
      </c>
      <c r="G11" s="4">
        <f>E11*0.4</f>
        <v>0.4</v>
      </c>
    </row>
    <row r="12">
      <c r="A12"/>
      <c r="B12"/>
      <c r="C12"/>
      <c r="D12"/>
      <c r="E12"/>
      <c r="F12" t="s" s="3">
        <v>48</v>
      </c>
      <c r="G12" s="12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49</v>
      </c>
      <c r="B1" t="s" s="2">
        <v>50</v>
      </c>
      <c r="C1" t="s" s="2">
        <v>51</v>
      </c>
      <c r="D1" t="s" s="2">
        <v>52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53</v>
      </c>
      <c r="D2" s="11">
        <v>100</v>
      </c>
      <c r="E2" t="s">
        <v>25</v>
      </c>
      <c r="F2" t="s">
        <v>54</v>
      </c>
    </row>
    <row r="3">
      <c r="A3">
        <v>1</v>
      </c>
      <c r="B3" t="s">
        <v>55</v>
      </c>
      <c r="C3" t="s">
        <v>53</v>
      </c>
      <c r="D3" s="11">
        <v>4</v>
      </c>
      <c r="E3" t="s">
        <v>35</v>
      </c>
      <c r="F3" t="s">
        <v>54</v>
      </c>
    </row>
    <row r="4">
      <c r="A4">
        <v>2</v>
      </c>
      <c r="B4" t="s">
        <v>56</v>
      </c>
      <c r="C4" t="s">
        <v>57</v>
      </c>
      <c r="D4" s="11">
        <v>4</v>
      </c>
      <c r="E4" t="s">
        <v>25</v>
      </c>
      <c r="F4" t="s">
        <v>38</v>
      </c>
    </row>
    <row r="5">
      <c r="A5">
        <v>1</v>
      </c>
      <c r="B5" t="s">
        <v>58</v>
      </c>
      <c r="C5" t="s">
        <v>57</v>
      </c>
      <c r="D5" s="11">
        <v>0.25</v>
      </c>
      <c r="E5" t="s">
        <v>35</v>
      </c>
      <c r="F5" t="s">
        <v>34</v>
      </c>
    </row>
    <row r="6">
      <c r="A6">
        <v>1</v>
      </c>
      <c r="B6" t="s">
        <v>59</v>
      </c>
      <c r="C6" t="s">
        <v>53</v>
      </c>
      <c r="D6" s="11">
        <v>0.005</v>
      </c>
      <c r="E6" t="s">
        <v>42</v>
      </c>
      <c r="F6" t="s">
        <v>60</v>
      </c>
    </row>
    <row r="7">
      <c r="A7">
        <v>2</v>
      </c>
      <c r="B7" t="s">
        <v>61</v>
      </c>
      <c r="C7" t="s">
        <v>57</v>
      </c>
      <c r="D7" s="11">
        <v>0.035</v>
      </c>
      <c r="E7" t="s">
        <v>42</v>
      </c>
      <c r="F7" t="s">
        <v>41</v>
      </c>
    </row>
    <row r="8">
      <c r="A8">
        <v>2</v>
      </c>
      <c r="B8" t="s">
        <v>62</v>
      </c>
      <c r="C8" t="s">
        <v>57</v>
      </c>
      <c r="D8" s="11">
        <v>0.015</v>
      </c>
      <c r="E8" t="s">
        <v>42</v>
      </c>
      <c r="F8" t="s">
        <v>41</v>
      </c>
    </row>
    <row r="9">
      <c r="A9">
        <v>1</v>
      </c>
      <c r="B9" t="s">
        <v>63</v>
      </c>
      <c r="C9" t="s">
        <v>53</v>
      </c>
      <c r="D9" s="11">
        <v>0.03</v>
      </c>
      <c r="E9" t="s">
        <v>42</v>
      </c>
      <c r="F9" t="s">
        <v>64</v>
      </c>
    </row>
    <row r="10">
      <c r="A10">
        <v>2</v>
      </c>
      <c r="B10" t="s">
        <v>65</v>
      </c>
      <c r="C10" t="s">
        <v>57</v>
      </c>
      <c r="D10" s="11">
        <v>1</v>
      </c>
      <c r="E10" t="s">
        <v>47</v>
      </c>
      <c r="F10" t="s">
        <v>41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66</v>
      </c>
      <c r="B1" t="s" s="2">
        <v>67</v>
      </c>
      <c r="C1" t="s" s="2">
        <v>68</v>
      </c>
      <c r="D1" t="s" s="2">
        <v>69</v>
      </c>
      <c r="E1" t="s" s="2">
        <v>70</v>
      </c>
      <c r="F1" t="s" s="2">
        <v>71</v>
      </c>
    </row>
    <row r="2">
      <c r="A2" t="s">
        <v>2</v>
      </c>
      <c r="B2">
        <v>1</v>
      </c>
      <c r="C2"/>
      <c r="D2" t="s" s="13">
        <v>72</v>
      </c>
      <c r="E2" t="s" s="13"/>
      <c r="F2"/>
    </row>
    <row r="3">
      <c r="A3" t="s">
        <v>2</v>
      </c>
      <c r="B3">
        <v>2</v>
      </c>
      <c r="C3"/>
      <c r="D3" t="inlineStr" s="13">
        <is>
          <t>2ème méthode — Laver et désinfecter les feuilles de menthe. Laisser infuser dans la crème anglaise toute une nuit. Mettre au point la couleur avec le colorant. Passer au chinois.</t>
        </is>
      </c>
      <c r="E3" t="s" s="13"/>
      <c r="F3"/>
    </row>
    <row r="4">
      <c r="A4" t="s">
        <v>73</v>
      </c>
      <c r="B4">
        <v>1</v>
      </c>
      <c r="C4"/>
      <c r="D4" t="inlineStr" s="13">
        <is>
          <t>Base — Crème anglaise UHT prête à l'emploi. Base neutre non transformée à ce stade, chaque parfum (221A-F) part de cette base et lui ajoute ses propres éléments (voir fiches dédiées).</t>
        </is>
      </c>
      <c r="E4" t="s" s="13"/>
      <c r="F4"/>
    </row>
    <row r="5">
      <c r="A5" t="s">
        <v>74</v>
      </c>
      <c r="B5">
        <v>1</v>
      </c>
      <c r="C5" t="s">
        <v>75</v>
      </c>
      <c r="D5" t="s" s="13">
        <v>76</v>
      </c>
      <c r="E5" t="s" s="13"/>
      <c r="F5"/>
    </row>
    <row r="6">
      <c r="A6" t="s">
        <v>74</v>
      </c>
      <c r="B6">
        <v>2</v>
      </c>
      <c r="C6" t="s">
        <v>77</v>
      </c>
      <c r="D6" t="s" s="13">
        <v>78</v>
      </c>
      <c r="E6" t="s" s="13"/>
      <c r="F6"/>
    </row>
    <row r="7">
      <c r="A7" t="s">
        <v>74</v>
      </c>
      <c r="B7">
        <v>3</v>
      </c>
      <c r="C7"/>
      <c r="D7" t="s" s="13">
        <v>79</v>
      </c>
      <c r="E7" t="s" s="13"/>
      <c r="F7"/>
    </row>
    <row r="8">
      <c r="A8" t="s">
        <v>74</v>
      </c>
      <c r="B8">
        <v>4</v>
      </c>
      <c r="C8" t="s">
        <v>80</v>
      </c>
      <c r="D8" t="s" s="13">
        <v>81</v>
      </c>
      <c r="E8" t="s" s="13">
        <v>82</v>
      </c>
      <c r="F8"/>
    </row>
    <row r="9">
      <c r="A9" t="s">
        <v>74</v>
      </c>
      <c r="B9">
        <v>5</v>
      </c>
      <c r="C9" t="s">
        <v>83</v>
      </c>
      <c r="D9" t="inlineStr" s="13">
        <is>
          <t>Recueillir délicatement le coagulat vert sur une étamine ou un linge propre et humide ; l'utiliser aussitôt ou le garder bien emballé, à l'abri de l'air, au réfrigérateur.</t>
        </is>
      </c>
      <c r="E9" t="s" s="13">
        <v>84</v>
      </c>
      <c r="F9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8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85</v>
      </c>
      <c r="B1"/>
      <c r="C1"/>
      <c r="D1"/>
    </row>
    <row r="2">
      <c r="A2" t="str" s="14">
        <f>"GRO_CDC_221B · GRO.BASES · référence : "&amp;Besoins!B3&amp;" "&amp;Besoins!C3&amp;" · multiplicateur réglable sur la feuille ""Besoins"""</f>
        <v>GRO_CDC_221B · GRO.BASES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86</v>
      </c>
      <c r="B4"/>
      <c r="C4"/>
      <c r="D4"/>
    </row>
    <row r="5">
      <c r="A5" t="s" s="16">
        <v>87</v>
      </c>
      <c r="B5" t="str" s="13">
        <f>Procedure!D2</f>
        <v>1ère méthode — Additionner le sirop de menthe à la crème anglaise. Rectifier la couleur avec le colorant.</v>
      </c>
      <c r="C5"/>
      <c r="D5"/>
    </row>
    <row r="6">
      <c r="A6"/>
      <c r="B6" t="s">
        <v>88</v>
      </c>
      <c r="C6" s="11">
        <f>'Besoins'!$B$2*4</f>
        <v>4</v>
      </c>
      <c r="D6" t="s">
        <v>35</v>
      </c>
    </row>
    <row r="7">
      <c r="A7"/>
      <c r="B7" t="str">
        <f>Besoins!B7</f>
        <v>Sirop de menthe bouteille 1L</v>
      </c>
      <c r="C7" s="11">
        <f>Besoins!E7</f>
        <v>0.25</v>
      </c>
      <c r="D7" t="str">
        <f>Besoins!F7</f>
        <v>lt</v>
      </c>
    </row>
    <row r="8">
      <c r="A8"/>
      <c r="B8" t="s">
        <v>89</v>
      </c>
      <c r="C8" s="11">
        <f>'Besoins'!$B$2*0.005</f>
        <v>0.005</v>
      </c>
      <c r="D8" t="s">
        <v>42</v>
      </c>
    </row>
    <row r="9">
      <c r="A9" t="s" s="16">
        <v>90</v>
      </c>
      <c r="B9" t="str" s="13">
        <f>Procedure!D3</f>
        <v>2ème méthode — Laver et désinfecter les feuilles de menthe. Laisser infuser dans la crème anglaise toute une nuit. Mettre au point la couleur avec le colorant. Passer au chinois.</v>
      </c>
      <c r="C9"/>
      <c r="D9"/>
    </row>
    <row r="10">
      <c r="A10"/>
      <c r="B10" t="s">
        <v>88</v>
      </c>
      <c r="C10" s="11">
        <f>'Besoins'!$B$2*4</f>
        <v>4</v>
      </c>
      <c r="D10" t="s">
        <v>35</v>
      </c>
    </row>
    <row r="11">
      <c r="A11"/>
      <c r="B11" t="s">
        <v>91</v>
      </c>
      <c r="C11" s="11">
        <f>'Besoins'!$B$2*0.03</f>
        <v>0.03</v>
      </c>
      <c r="D11" t="s">
        <v>42</v>
      </c>
    </row>
    <row r="12">
      <c r="A12"/>
      <c r="B12"/>
      <c r="C12"/>
      <c r="D12"/>
    </row>
    <row r="13">
      <c r="A13" t="s" s="15">
        <v>92</v>
      </c>
      <c r="B13"/>
      <c r="C13"/>
      <c r="D13"/>
    </row>
    <row r="14">
      <c r="A14" t="s" s="16">
        <v>87</v>
      </c>
      <c r="B14" t="str" s="13">
        <f>Procedure!D4</f>
        <v>Base — Crème anglaise UHT prête à l'emploi. Base neutre non transformée à ce stade, chaque parfum (221A-F) part de cette base et lui ajoute ses propres éléments (voir fiches dédiées).</v>
      </c>
      <c r="C14"/>
      <c r="D14"/>
    </row>
    <row r="15">
      <c r="A15"/>
      <c r="B15" t="str">
        <f>Besoins!B8</f>
        <v>CRÈME ANGLAISE 1 litre</v>
      </c>
      <c r="C15" s="11">
        <f>Besoins!E8</f>
        <v>4</v>
      </c>
      <c r="D15" t="str">
        <f>Besoins!F8</f>
        <v>pc</v>
      </c>
    </row>
    <row r="16">
      <c r="A16"/>
      <c r="B16"/>
      <c r="C16"/>
      <c r="D16"/>
    </row>
    <row r="17">
      <c r="A17" t="s" s="15">
        <v>93</v>
      </c>
      <c r="B17"/>
      <c r="C17"/>
      <c r="D17"/>
    </row>
    <row r="18">
      <c r="A18" t="s" s="16">
        <v>87</v>
      </c>
      <c r="B18" t="str" s="13">
        <f>"[ÉPLUCHER] "&amp;Procedure!D5</f>
        <v>[ÉPLUCHER] Mise en place — Peser et mesurer toutes les denrées, vérifier leur fraîcheur.</v>
      </c>
      <c r="C18"/>
      <c r="D18"/>
    </row>
    <row r="19">
      <c r="A19" t="s" s="16">
        <v>90</v>
      </c>
      <c r="B19" t="str" s="13">
        <f>"[MIXER] "&amp;Procedure!D6</f>
        <v>[MIXER] Éplucher, équeuter, trier et bien laver les feuilles vertes.</v>
      </c>
      <c r="C19"/>
      <c r="D19"/>
    </row>
    <row r="20">
      <c r="A20"/>
      <c r="B20" t="str">
        <f>Besoins!B10</f>
        <v>ÉPINARD France cat.I</v>
      </c>
      <c r="C20" s="11">
        <f>Besoins!E10</f>
        <v>0.035</v>
      </c>
      <c r="D20" t="str">
        <f>Besoins!F10</f>
        <v>kg</v>
      </c>
    </row>
    <row r="21">
      <c r="A21"/>
      <c r="B21" t="str">
        <f>Besoins!B9</f>
        <v>Cresson frais</v>
      </c>
      <c r="C21" s="11">
        <f>Besoins!E9</f>
        <v>0.015</v>
      </c>
      <c r="D21" t="str">
        <f>Besoins!F9</f>
        <v>kg</v>
      </c>
    </row>
    <row r="22">
      <c r="A22" t="s" s="16">
        <v>94</v>
      </c>
      <c r="B22" t="str" s="13">
        <f>Procedure!D7</f>
        <v>Les mixer très finement avec un peu d'eau pour libérer la chlorophylle, puis presser la purée dans une étamine pour en recueillir le jus vert.</v>
      </c>
      <c r="C22"/>
      <c r="D22"/>
    </row>
    <row r="23">
      <c r="A23" t="s" s="16">
        <v>95</v>
      </c>
      <c r="B23" t="str" s="13">
        <f>"[CHAUFFER] "&amp;Procedure!D8</f>
        <v>[CHAUFFER] Chauffer ce jus tout doucement jusqu'à 70 °C, sans remuer : le vert se rassemble en surface et le liquide devient clair.</v>
      </c>
      <c r="C23"/>
      <c r="D23"/>
    </row>
    <row r="24">
      <c r="A24"/>
      <c r="B24" t="str" s="17">
        <f>"ℹ "&amp;Procedure!E8</f>
        <v>ℹ</v>
      </c>
      <c r="C24"/>
      <c r="D24"/>
    </row>
    <row r="25">
      <c r="A25" t="s" s="16">
        <v>96</v>
      </c>
      <c r="B25" t="str" s="13">
        <f>"[ÉGOUTTER] "&amp;Procedure!D9</f>
        <v>[ÉGOUTTER] Recueillir délicatement le coagulat vert sur une étamine ou un linge propre et humide ; l'utiliser aussitôt ou le garder bien emballé, à l'abri de l'air, au réfrigérateur.</v>
      </c>
      <c r="C25"/>
      <c r="D25"/>
    </row>
    <row r="26">
      <c r="A26"/>
      <c r="B26" t="str" s="17">
        <f>"ℹ "&amp;Procedure!E9</f>
        <v>ℹ</v>
      </c>
      <c r="C26"/>
      <c r="D26"/>
    </row>
    <row r="27">
      <c r="A27"/>
      <c r="B27"/>
      <c r="C27"/>
      <c r="D27"/>
    </row>
    <row r="28">
      <c r="A28" t="s" s="18">
        <v>22</v>
      </c>
      <c r="B28"/>
      <c r="C28"/>
      <c r="D28"/>
    </row>
  </sheetData>
  <sheetProtection sheet="1" formatRows="0" formatColumns="0"/>
  <mergeCells count="16">
    <mergeCell ref="A1:D1"/>
    <mergeCell ref="A2:D2"/>
    <mergeCell ref="A4:D4"/>
    <mergeCell ref="B5:D5"/>
    <mergeCell ref="B9:D9"/>
    <mergeCell ref="A13:D13"/>
    <mergeCell ref="B14:D14"/>
    <mergeCell ref="A17:D17"/>
    <mergeCell ref="B18:D18"/>
    <mergeCell ref="B19:D19"/>
    <mergeCell ref="B22:D22"/>
    <mergeCell ref="B23:D23"/>
    <mergeCell ref="B24:D24"/>
    <mergeCell ref="B25:D25"/>
    <mergeCell ref="B26:D26"/>
    <mergeCell ref="A28:D2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2026-10-31T03:43:10Z</dcterms:created>
  <dc:title>CRÈME ANGLAISE À LA MENTHE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2026-10-31T03:43:10Z</dcterms:modified>
  <cp:revision>1</cp:revision>
</cp:coreProperties>
</file>