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<sst xmlns="http://schemas.openxmlformats.org/spreadsheetml/2006/main" count="93" uniqueCount="93">
  <si>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</si>
  <si>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</si>
  <si>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BEURRE VERT (CHIVRY / RAVIGOTE)</t>
  </si>
  <si>
    <t>Code</t>
  </si>
  <si>
    <t>GRO_CDC_208E</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</si>
  <si>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</si>
  <si>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</si>
  <si>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</si>
  <si>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</si>
  <si>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</si>
  <si>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</si>
  <si>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</si>
  <si>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</si>
  <si>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</si>
  <si>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</si>
  <si>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</si>
  <si>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</si>
  <si>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</si>
  <si>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</si>
  <si>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</si>
  <si>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</si>
  <si>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</si>
  <si>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</si>
  <si>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</si>
  <si>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</si>
  <si>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</si>
  <si>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</si>
  <si>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</si>
  <si>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</si>
  <si>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</si>
  <si>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</si>
  <si>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</si>
  <si>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</si>
  <si>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</si>
  <si>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</si>
  <si>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</si>
  <si>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HER-ESTRAGON</t>
  </si>
  <si>
    <t>Estragon séché</t>
  </si>
  <si>
    <t>Herbes aromatiques séchées</t>
  </si>
  <si>
    <t>BEU-DOUX</t>
  </si>
  <si>
    <t>Beurre doux 82% MG plaquette</t>
  </si>
  <si>
    <t>Beurres et margarines</t>
  </si>
  <si>
    <t>RNM0020160</t>
  </si>
  <si>
    <t>CERFEUIL France botte</t>
  </si>
  <si>
    <t>Légumes</t>
  </si>
  <si>
    <t>bte</t>
  </si>
  <si>
    <t>CITRONNELLE-FR</t>
  </si>
  <si>
    <t>Citronnelle fraîche (bâton)</t>
  </si>
  <si>
    <t>SEL-FIN</t>
  </si>
  <si>
    <t>Sel fin de cuisine</t>
  </si>
  <si>
    <t>Sels et condiments de base</t>
  </si>
  <si>
    <t>RNMS00814</t>
  </si>
  <si>
    <t>Ciboulette ciselée IQF</t>
  </si>
  <si>
    <t>Légumes surgelés</t>
  </si>
  <si>
    <t>ECHALOTE-CI-SURG</t>
  </si>
  <si>
    <t>Échalotes ciselées surgelées</t>
  </si>
  <si>
    <t>RNMS00811</t>
  </si>
  <si>
    <t>Persil haché IQF</t>
  </si>
  <si>
    <t>Total</t>
  </si>
  <si>
    <t>Niveau</t>
  </si>
  <si>
    <t>Composant</t>
  </si>
  <si>
    <t>Type</t>
  </si>
  <si>
    <t>Quantité (pour 100 pc)</t>
  </si>
  <si>
    <t>recette</t>
  </si>
  <si>
    <t>Sauces collectivité</t>
  </si>
  <si>
    <t xml:space="preserve">    ↳ Beurre doux 82% MG plaquette</t>
  </si>
  <si>
    <t>matiere</t>
  </si>
  <si>
    <t xml:space="preserve">    ↳ Persil haché IQF</t>
  </si>
  <si>
    <t xml:space="preserve">    ↳ Ciboulette ciselée IQF</t>
  </si>
  <si>
    <t xml:space="preserve">    ↳ Estragon séché</t>
  </si>
  <si>
    <t xml:space="preserve">    ↳ CERFEUIL (KG)</t>
  </si>
  <si>
    <t>Conversions diverses</t>
  </si>
  <si>
    <t xml:space="preserve">        ↳ CERFEUIL France botte</t>
  </si>
  <si>
    <t xml:space="preserve">    ↳ Citronnelle fraîche (bâton)</t>
  </si>
  <si>
    <t xml:space="preserve">    ↳ Échalotes ciselées surgelées</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</si>
  <si>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</si>
  <si>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</si>
  <si>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</si>
  <si>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</si>
  <si>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</si>
  <si>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</si>
  <si>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</si>
  <si>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</si>
  <si>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</si>
  <si>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Servir — Le beurre vert (chivry, ravigote) accompagne le poisson.</t>
  </si>
  <si>
    <t>Fiche technique — BEURRE VERT (CHIVRY / RAVIGOTE)</t>
  </si>
  <si>
    <t>BEURRE VERT (CHIVRY / RAVIGOTE)  GRO_CDC_208E</t>
  </si>
  <si>
    <t>1.</t>
  </si>
  <si>
    <t>2.</t>
  </si>
  <si>
    <t xml:space="preserve">    CERFEUIL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</si>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</sst>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23.8905</v>
      </c>
    </row>
    <row r="12">
      <c r="A12" t="s" s="3">
        <v>17</v>
      </c>
      <c r="B12" s="4">
        <v>0.238905</v>
      </c>
    </row>
    <row r="13">
      <c r="A13"/>
      <c r="B13"/>
    </row>
    <row r="14">
      <c r="A14" t="s" s="5">
        <v>18</v>
      </c>
      <c r="B14" t="s" s="5">
        <v>15</v>
      </c>
    </row>
    <row r="15">
      <c r="A15" t="s" s="5">
        <v>19</v>
      </c>
      <c r="B15" s="6">
        <v>23.8905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0.01</v>
      </c>
      <c r="E7" s="11">
        <f>D7*$B$2</f>
        <v>0.01</v>
      </c>
      <c r="F7" t="s">
        <v>35</v>
      </c>
      <c r="G7" s="4">
        <f>E7*12.5</f>
        <v>0.125</v>
      </c>
    </row>
    <row r="8">
      <c r="A8" t="s">
        <v>36</v>
      </c>
      <c r="B8" t="s">
        <v>37</v>
      </c>
      <c r="C8" t="s">
        <v>38</v>
      </c>
      <c r="D8" s="9">
        <v>0.1</v>
      </c>
      <c r="E8" s="11">
        <f>D8*$B$2</f>
        <v>0.1</v>
      </c>
      <c r="F8" t="s">
        <v>35</v>
      </c>
      <c r="G8" s="4">
        <f>E8*16</f>
        <v>1.6</v>
      </c>
    </row>
    <row r="9">
      <c r="A9" t="s">
        <v>39</v>
      </c>
      <c r="B9" t="s">
        <v>40</v>
      </c>
      <c r="C9" t="s">
        <v>41</v>
      </c>
      <c r="D9" s="9">
        <v>2.5</v>
      </c>
      <c r="E9" s="11">
        <f>D9*$B$2</f>
        <v>2.5</v>
      </c>
      <c r="F9" t="s">
        <v>35</v>
      </c>
      <c r="G9" s="4">
        <f>E9*5.2</f>
        <v>13</v>
      </c>
    </row>
    <row r="10">
      <c r="A10" t="s">
        <v>42</v>
      </c>
      <c r="B10" t="s">
        <v>43</v>
      </c>
      <c r="C10" t="s">
        <v>44</v>
      </c>
      <c r="D10" s="9">
        <v>3.333333</v>
      </c>
      <c r="E10" s="11">
        <f>D10*$B$2</f>
        <v>3.333333</v>
      </c>
      <c r="F10" t="s">
        <v>45</v>
      </c>
      <c r="G10" s="4">
        <f>E10*0.60000006</f>
        <v>2</v>
      </c>
    </row>
    <row r="11">
      <c r="A11" t="s">
        <v>46</v>
      </c>
      <c r="B11" t="s">
        <v>47</v>
      </c>
      <c r="C11" t="s">
        <v>44</v>
      </c>
      <c r="D11" s="9">
        <v>0.05</v>
      </c>
      <c r="E11" s="11">
        <f>D11*$B$2</f>
        <v>0.05</v>
      </c>
      <c r="F11" t="s">
        <v>35</v>
      </c>
      <c r="G11" s="4">
        <f>E11*17</f>
        <v>0.85</v>
      </c>
    </row>
    <row r="12">
      <c r="A12" t="s">
        <v>48</v>
      </c>
      <c r="B12" t="s">
        <v>49</v>
      </c>
      <c r="C12" t="s">
        <v>50</v>
      </c>
      <c r="D12" s="9">
        <v>0.05</v>
      </c>
      <c r="E12" s="11">
        <f>D12*$B$2</f>
        <v>0.05</v>
      </c>
      <c r="F12" t="s">
        <v>35</v>
      </c>
      <c r="G12" s="4">
        <f>E12*0.35</f>
        <v>0.0175</v>
      </c>
    </row>
    <row r="13">
      <c r="A13" t="s">
        <v>51</v>
      </c>
      <c r="B13" t="s">
        <v>52</v>
      </c>
      <c r="C13" t="s">
        <v>53</v>
      </c>
      <c r="D13" s="9">
        <v>0.1</v>
      </c>
      <c r="E13" s="11">
        <f>D13*$B$2</f>
        <v>0.1</v>
      </c>
      <c r="F13" t="s">
        <v>35</v>
      </c>
      <c r="G13" s="4">
        <f>E13*11.34</f>
        <v>1.134</v>
      </c>
    </row>
    <row r="14">
      <c r="A14" t="s">
        <v>54</v>
      </c>
      <c r="B14" t="s">
        <v>55</v>
      </c>
      <c r="C14" t="s">
        <v>53</v>
      </c>
      <c r="D14" s="9">
        <v>0.5</v>
      </c>
      <c r="E14" s="11">
        <f>D14*$B$2</f>
        <v>0.5</v>
      </c>
      <c r="F14" t="s">
        <v>35</v>
      </c>
      <c r="G14" s="4">
        <f>E14*7.5</f>
        <v>3.75</v>
      </c>
    </row>
    <row r="15">
      <c r="A15" t="s">
        <v>56</v>
      </c>
      <c r="B15" t="s">
        <v>57</v>
      </c>
      <c r="C15" t="s">
        <v>53</v>
      </c>
      <c r="D15" s="9">
        <v>0.2</v>
      </c>
      <c r="E15" s="11">
        <f>D15*$B$2</f>
        <v>0.2</v>
      </c>
      <c r="F15" t="s">
        <v>35</v>
      </c>
      <c r="G15" s="4">
        <f>E15*7.07</f>
        <v>1.414</v>
      </c>
    </row>
    <row r="16">
      <c r="A16"/>
      <c r="B16"/>
      <c r="C16"/>
      <c r="D16"/>
      <c r="E16"/>
      <c r="F16" t="s" s="3">
        <v>58</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66</v>
      </c>
      <c r="D3" s="11">
        <v>2.5</v>
      </c>
      <c r="E3" t="s">
        <v>35</v>
      </c>
      <c r="F3" t="s">
        <v>41</v>
      </c>
    </row>
    <row r="4">
      <c r="A4">
        <v>1</v>
      </c>
      <c r="B4" t="s">
        <v>67</v>
      </c>
      <c r="C4" t="s">
        <v>66</v>
      </c>
      <c r="D4" s="11">
        <v>0.2</v>
      </c>
      <c r="E4" t="s">
        <v>35</v>
      </c>
      <c r="F4" t="s">
        <v>53</v>
      </c>
    </row>
    <row r="5">
      <c r="A5">
        <v>1</v>
      </c>
      <c r="B5" t="s">
        <v>68</v>
      </c>
      <c r="C5" t="s">
        <v>66</v>
      </c>
      <c r="D5" s="11">
        <v>0.1</v>
      </c>
      <c r="E5" t="s">
        <v>35</v>
      </c>
      <c r="F5" t="s">
        <v>53</v>
      </c>
    </row>
    <row r="6">
      <c r="A6">
        <v>1</v>
      </c>
      <c r="B6" t="s">
        <v>69</v>
      </c>
      <c r="C6" t="s">
        <v>66</v>
      </c>
      <c r="D6" s="11">
        <v>0.1</v>
      </c>
      <c r="E6" t="s">
        <v>35</v>
      </c>
      <c r="F6" t="s">
        <v>38</v>
      </c>
    </row>
    <row r="7">
      <c r="A7">
        <v>1</v>
      </c>
      <c r="B7" t="s">
        <v>70</v>
      </c>
      <c r="C7" t="s">
        <v>63</v>
      </c>
      <c r="D7" s="11">
        <v>0.1</v>
      </c>
      <c r="E7" t="s">
        <v>35</v>
      </c>
      <c r="F7" t="s">
        <v>71</v>
      </c>
    </row>
    <row r="8">
      <c r="A8">
        <v>2</v>
      </c>
      <c r="B8" t="s">
        <v>72</v>
      </c>
      <c r="C8" t="s">
        <v>66</v>
      </c>
      <c r="D8" s="11">
        <v>3.333</v>
      </c>
      <c r="E8" t="s">
        <v>45</v>
      </c>
      <c r="F8" t="s">
        <v>44</v>
      </c>
    </row>
    <row r="9">
      <c r="A9">
        <v>1</v>
      </c>
      <c r="B9" t="s">
        <v>73</v>
      </c>
      <c r="C9" t="s">
        <v>66</v>
      </c>
      <c r="D9" s="11">
        <v>0.05</v>
      </c>
      <c r="E9" t="s">
        <v>35</v>
      </c>
      <c r="F9" t="s">
        <v>44</v>
      </c>
    </row>
    <row r="10">
      <c r="A10">
        <v>1</v>
      </c>
      <c r="B10" t="s">
        <v>74</v>
      </c>
      <c r="C10" t="s">
        <v>66</v>
      </c>
      <c r="D10" s="11">
        <v>0.5</v>
      </c>
      <c r="E10" t="s">
        <v>35</v>
      </c>
      <c r="F10" t="s">
        <v>53</v>
      </c>
    </row>
    <row r="11">
      <c r="A11">
        <v>1</v>
      </c>
      <c r="B11" t="s">
        <v>75</v>
      </c>
      <c r="C11" t="s">
        <v>66</v>
      </c>
      <c r="D11" s="11">
        <v>0.05</v>
      </c>
      <c r="E11" t="s">
        <v>35</v>
      </c>
      <c r="F11" t="s">
        <v>50</v>
      </c>
    </row>
    <row r="12">
      <c r="A12">
        <v>1</v>
      </c>
      <c r="B12" t="s">
        <v>76</v>
      </c>
      <c r="C12" t="s">
        <v>66</v>
      </c>
      <c r="D12" s="11">
        <v>0.01</v>
      </c>
      <c r="E12" t="s">
        <v>35</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s" s="13">
        <v>83</v>
      </c>
      <c r="E2" t="s" s="13"/>
      <c r="F2"/>
    </row>
    <row r="3">
      <c r="A3" t="s">
        <v>2</v>
      </c>
      <c r="B3">
        <v>2</v>
      </c>
      <c r="C3"/>
      <c r="D3" t="inlineStr" s="13">
        <is>
          <t>Préparations préliminaires — Laver et désinfecter tous les aromates. Hacher finement le persil, la ciboulette, l'estragon, le cerfeuil et la citronnelle. Réserver au froid. Blanchir les échalotes ciselées. Ramollir le beurre en pommade.</t>
        </is>
      </c>
      <c r="E3" t="s" s="13"/>
      <c r="F3"/>
    </row>
    <row r="4">
      <c r="A4" t="s">
        <v>2</v>
      </c>
      <c r="B4">
        <v>3</v>
      </c>
      <c r="C4"/>
      <c r="D4" t="inlineStr" s="13">
        <is>
          <t>Confectionner le beurre vert — Mettre le beurre en pommade dans la cuve du batteur. Adjoindre tous les aromates hachés, les échalotes blanchies, le sel et le poivre. Travailler le beurre composé pour le rendre lisse et homogène. Stocker en chambre froide pour le faire durcir légèrement.</t>
        </is>
      </c>
      <c r="E4" t="s" s="13"/>
      <c r="F4"/>
    </row>
    <row r="5">
      <c r="A5" t="s">
        <v>2</v>
      </c>
      <c r="B5">
        <v>4</v>
      </c>
      <c r="C5"/>
      <c r="D5" t="inlineStr" s="13">
        <is>
          <t>Coucher les rosaces — Remplir de beurre composé une poche munie d'une douille cannelée n°10. Coucher en quinconce des rosaces de beurre. Stocker au froid pour les faire figer.</t>
        </is>
      </c>
      <c r="E5" t="s" s="13"/>
      <c r="F5"/>
    </row>
    <row r="6">
      <c r="A6" t="s">
        <v>2</v>
      </c>
      <c r="B6">
        <v>5</v>
      </c>
      <c r="C6"/>
      <c r="D6" t="s" s="13">
        <v>84</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85</v>
      </c>
      <c r="B1"/>
      <c r="C1"/>
      <c r="D1"/>
    </row>
    <row r="2">
      <c r="A2" t="str" s="14">
        <f>"GRO_CDC_208E · GRO.SAUCES · référence : "&amp;Besoins!B3&amp;" "&amp;Besoins!C3&amp;" · multiplicateur réglable sur la feuille ""Besoins"""</f>
        <v>GRO_CDC_208E · GRO.SAUCES · référence : 100 pc · multiplicateur réglable sur la feuille </v>
      </c>
      <c r="B2"/>
      <c r="C2"/>
      <c r="D2"/>
    </row>
    <row r="3">
      <c r="A3"/>
      <c r="B3"/>
      <c r="C3"/>
      <c r="D3"/>
    </row>
    <row r="4">
      <c r="A4" t="s" s="15">
        <v>86</v>
      </c>
      <c r="B4"/>
      <c r="C4"/>
      <c r="D4"/>
    </row>
    <row r="5">
      <c r="A5" t="s" s="16">
        <v>87</v>
      </c>
      <c r="B5" t="str" s="13">
        <f>Procedure!D2</f>
        <v>Mise en place — Vérifier les D.L.C., peser les denrées. Laver et désinfecter le matériel et le poste de travail.</v>
      </c>
      <c r="C5"/>
      <c r="D5"/>
    </row>
    <row r="6">
      <c r="A6" t="s" s="16">
        <v>88</v>
      </c>
      <c r="B6" t="str" s="13">
        <f>Procedure!D3</f>
        <v>Préparations préliminaires — Laver et désinfecter tous les aromates. Hacher finement le persil, la ciboulette, l'estragon, le cerfeuil et la citronnelle. Réserver au froid. Blanchir les échalotes ciselées. Ramollir le beurre en pommade.</v>
      </c>
      <c r="C6"/>
      <c r="D6"/>
    </row>
    <row r="7">
      <c r="A7"/>
      <c r="B7" t="str">
        <f>Besoins!B15</f>
        <v>Persil haché IQF</v>
      </c>
      <c r="C7" s="11">
        <f>Besoins!E15</f>
        <v>0.2</v>
      </c>
      <c r="D7" t="str">
        <f>Besoins!F15</f>
        <v>kg</v>
      </c>
    </row>
    <row r="8">
      <c r="A8"/>
      <c r="B8" t="str">
        <f>Besoins!B13</f>
        <v>Ciboulette ciselée IQF</v>
      </c>
      <c r="C8" s="11">
        <f>Besoins!E13</f>
        <v>0.1</v>
      </c>
      <c r="D8" t="str">
        <f>Besoins!F13</f>
        <v>kg</v>
      </c>
    </row>
    <row r="9">
      <c r="A9"/>
      <c r="B9" t="str">
        <f>Besoins!B8</f>
        <v>Estragon séché</v>
      </c>
      <c r="C9" s="11">
        <f>Besoins!E8</f>
        <v>0.1</v>
      </c>
      <c r="D9" t="str">
        <f>Besoins!F8</f>
        <v>kg</v>
      </c>
    </row>
    <row r="10">
      <c r="A10"/>
      <c r="B10" t="s">
        <v>89</v>
      </c>
      <c r="C10" s="11">
        <f>'Besoins'!$B$2*0.1</f>
        <v>0.1</v>
      </c>
      <c r="D10" t="s">
        <v>35</v>
      </c>
    </row>
    <row r="11">
      <c r="A11"/>
      <c r="B11" t="str">
        <f>Besoins!B14</f>
        <v>Échalotes ciselées surgelées</v>
      </c>
      <c r="C11" s="11">
        <f>Besoins!E14</f>
        <v>0.5</v>
      </c>
      <c r="D11" t="str">
        <f>Besoins!F14</f>
        <v>kg</v>
      </c>
    </row>
    <row r="12">
      <c r="A12" t="s" s="16">
        <v>90</v>
      </c>
      <c r="B12" t="str" s="13">
        <f>Procedure!D4</f>
        <v>Confectionner le beurre vert — Mettre le beurre en pommade dans la cuve du batteur. Adjoindre tous les aromates hachés, les échalotes blanchies, le sel et le poivre. Travailler le beurre composé pour le rendre lisse et homogène. Stocker en chambre froide pour le faire durcir légèrement.</v>
      </c>
      <c r="C12"/>
      <c r="D12"/>
    </row>
    <row r="13">
      <c r="A13"/>
      <c r="B13" t="str">
        <f>Besoins!B9</f>
        <v>Beurre doux 82% MG plaquette</v>
      </c>
      <c r="C13" s="11">
        <f>Besoins!E9</f>
        <v>2.5</v>
      </c>
      <c r="D13" t="str">
        <f>Besoins!F9</f>
        <v>kg</v>
      </c>
    </row>
    <row r="14">
      <c r="A14"/>
      <c r="B14" t="str">
        <f>Besoins!B15</f>
        <v>Persil haché IQF</v>
      </c>
      <c r="C14" s="11">
        <f>Besoins!E15</f>
        <v>0.2</v>
      </c>
      <c r="D14" t="str">
        <f>Besoins!F15</f>
        <v>kg</v>
      </c>
    </row>
    <row r="15">
      <c r="A15"/>
      <c r="B15" t="str">
        <f>Besoins!B13</f>
        <v>Ciboulette ciselée IQF</v>
      </c>
      <c r="C15" s="11">
        <f>Besoins!E13</f>
        <v>0.1</v>
      </c>
      <c r="D15" t="str">
        <f>Besoins!F13</f>
        <v>kg</v>
      </c>
    </row>
    <row r="16">
      <c r="A16"/>
      <c r="B16" t="str">
        <f>Besoins!B8</f>
        <v>Estragon séché</v>
      </c>
      <c r="C16" s="11">
        <f>Besoins!E8</f>
        <v>0.1</v>
      </c>
      <c r="D16" t="str">
        <f>Besoins!F8</f>
        <v>kg</v>
      </c>
    </row>
    <row r="17">
      <c r="A17"/>
      <c r="B17" t="s">
        <v>89</v>
      </c>
      <c r="C17" s="11">
        <f>'Besoins'!$B$2*0.1</f>
        <v>0.1</v>
      </c>
      <c r="D17" t="s">
        <v>35</v>
      </c>
    </row>
    <row r="18">
      <c r="A18"/>
      <c r="B18" t="str">
        <f>Besoins!B11</f>
        <v>Citronnelle fraîche (bâton)</v>
      </c>
      <c r="C18" s="11">
        <f>Besoins!E11</f>
        <v>0.05</v>
      </c>
      <c r="D18" t="str">
        <f>Besoins!F11</f>
        <v>kg</v>
      </c>
    </row>
    <row r="19">
      <c r="A19"/>
      <c r="B19" t="str">
        <f>Besoins!B14</f>
        <v>Échalotes ciselées surgelées</v>
      </c>
      <c r="C19" s="11">
        <f>Besoins!E14</f>
        <v>0.5</v>
      </c>
      <c r="D19" t="str">
        <f>Besoins!F14</f>
        <v>kg</v>
      </c>
    </row>
    <row r="20">
      <c r="A20"/>
      <c r="B20" t="str">
        <f>Besoins!B12</f>
        <v>Sel fin de cuisine</v>
      </c>
      <c r="C20" s="11">
        <f>Besoins!E12</f>
        <v>0.05</v>
      </c>
      <c r="D20" t="str">
        <f>Besoins!F12</f>
        <v>kg</v>
      </c>
    </row>
    <row r="21">
      <c r="A21"/>
      <c r="B21" t="str">
        <f>Besoins!B7</f>
        <v>Poivre noir moulu</v>
      </c>
      <c r="C21" s="11">
        <f>Besoins!E7</f>
        <v>0.01</v>
      </c>
      <c r="D21" t="str">
        <f>Besoins!F7</f>
        <v>kg</v>
      </c>
    </row>
    <row r="22">
      <c r="A22" t="s" s="16">
        <v>91</v>
      </c>
      <c r="B22" t="str" s="13">
        <f>Procedure!D5</f>
        <v>Coucher les rosaces — Remplir de beurre composé une poche munie d'une douille cannelée n°10. Coucher en quinconce des rosaces de beurre. Stocker au froid pour les faire figer.</v>
      </c>
      <c r="C22"/>
      <c r="D22"/>
    </row>
    <row r="23">
      <c r="A23" t="s" s="16">
        <v>92</v>
      </c>
      <c r="B23" t="str" s="13">
        <f>Procedure!D6</f>
        <v>Servir — Le beurre vert (chivry, ravigote) accompagne le poisson.</v>
      </c>
      <c r="C23"/>
      <c r="D23"/>
    </row>
    <row r="24">
      <c r="A24"/>
      <c r="B24"/>
      <c r="C24"/>
      <c r="D24"/>
    </row>
    <row r="25">
      <c r="A25" t="s" s="17">
        <v>22</v>
      </c>
      <c r="B25"/>
      <c r="C25"/>
      <c r="D25"/>
    </row>
  </sheetData>
  <sheetProtection sheet="1" formatRows="0" formatColumns="0"/>
  <mergeCells count="9">
    <mergeCell ref="A1:D1"/>
    <mergeCell ref="A2:D2"/>
    <mergeCell ref="A4:D4"/>
    <mergeCell ref="B5:D5"/>
    <mergeCell ref="B6:D6"/>
    <mergeCell ref="B12:D12"/>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2026-10-31T04:06:38Z</dcterms:created>
  <dc:title>BEURRE VERT (CHIVRY / RAVIGOTE)</dc:title>
  <dc:subject/>
  <dc:creator>CUIS.web</dc:creator>
  <cp:lastModifiedBy/>
  <cp:keywords/>
  <dc:description>Export automatique — moteur récursif d'origine : Bernard Vandendaele</dc:description>
  <cp:category/>
  <dc:language>en-US</dc:language>
  <dcterms:modified xsi:type="dcterms:W3CDTF">2026-10-31T04:06:38Z</dcterms:modified>
  <cp:revision>1</cp:revision>
</cp:coreProperties>
</file>