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<sst xmlns="http://schemas.openxmlformats.org/spreadsheetml/2006/main" count="89" uniqueCount="89">
  <si>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</si>
  <si>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</si>
  <si>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SAUCE HARISSA</t>
  </si>
  <si>
    <t>Code</t>
  </si>
  <si>
    <t>GRO_CDC_201</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</si>
  <si>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</si>
  <si>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</si>
  <si>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</si>
  <si>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</si>
  <si>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</si>
  <si>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</si>
  <si>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</si>
  <si>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</si>
  <si>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</si>
  <si>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</si>
  <si>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</si>
  <si>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</si>
  <si>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</si>
  <si>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</si>
  <si>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</si>
  <si>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</si>
  <si>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</si>
  <si>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</si>
  <si>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</si>
  <si>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</si>
  <si>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</si>
  <si>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</si>
  <si>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</si>
  <si>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</si>
  <si>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</si>
  <si>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</si>
  <si>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RNM100733</t>
  </si>
  <si>
    <t>Lardons lardon cru fumé</t>
  </si>
  <si>
    <t>Charcuterie</t>
  </si>
  <si>
    <t>kg</t>
  </si>
  <si>
    <t>EPI-CORIANDRE-G</t>
  </si>
  <si>
    <t>Graines de coriandre entieres</t>
  </si>
  <si>
    <t>Épices en poudre et graines</t>
  </si>
  <si>
    <t>RNME101403</t>
  </si>
  <si>
    <t>Huile olive vierge extra bidon 5L</t>
  </si>
  <si>
    <t>Assaisonnements et corps gras</t>
  </si>
  <si>
    <t>u</t>
  </si>
  <si>
    <t>PIMENT-RG-LONG</t>
  </si>
  <si>
    <t>Piments rouges longs frais</t>
  </si>
  <si>
    <t>Légumes</t>
  </si>
  <si>
    <t>RNM4G100917</t>
  </si>
  <si>
    <t>Ails pelés 4G</t>
  </si>
  <si>
    <t>Légumes 4ème et 5ème gamme</t>
  </si>
  <si>
    <t>RNM57209490</t>
  </si>
  <si>
    <t>POIVRON rouge France biologique</t>
  </si>
  <si>
    <t>Fruits et légumes bio</t>
  </si>
  <si>
    <t>SEL-FIN</t>
  </si>
  <si>
    <t>Sel fin de cuisine</t>
  </si>
  <si>
    <t>Sels et condiments de base</t>
  </si>
  <si>
    <t>RNMS00865</t>
  </si>
  <si>
    <t>Tomates en dés surgelées IQF</t>
  </si>
  <si>
    <t>Légumes surgelés</t>
  </si>
  <si>
    <t>Total</t>
  </si>
  <si>
    <t>Niveau</t>
  </si>
  <si>
    <t>Composant</t>
  </si>
  <si>
    <t>Type</t>
  </si>
  <si>
    <t>Quantité (pour 100 pc)</t>
  </si>
  <si>
    <t>recette</t>
  </si>
  <si>
    <t>Sauces collectivité</t>
  </si>
  <si>
    <t xml:space="preserve">    ↳ Piments rouges longs frais</t>
  </si>
  <si>
    <t>matiere</t>
  </si>
  <si>
    <t xml:space="preserve">    ↳ Ails pelés 4G</t>
  </si>
  <si>
    <t xml:space="preserve">    ↳ POIVRON rouge France biologique</t>
  </si>
  <si>
    <t xml:space="preserve">    ↳ Graines de coriandre entieres</t>
  </si>
  <si>
    <t xml:space="preserve">    ↳ Lardons lardon cru fumé</t>
  </si>
  <si>
    <t xml:space="preserve">    ↳ Tomates en dés surgelées IQF</t>
  </si>
  <si>
    <t xml:space="preserve">    ↳ HUILE OLIVE (L)</t>
  </si>
  <si>
    <t>lt</t>
  </si>
  <si>
    <t>Conversions diverses</t>
  </si>
  <si>
    <t xml:space="preserve">        ↳ Huile olive vierge extra bidon 5L</t>
  </si>
  <si>
    <t xml:space="preserve">    ↳ Sel fin de cuisine</t>
  </si>
  <si>
    <t>Recette</t>
  </si>
  <si>
    <t>#</t>
  </si>
  <si>
    <t>Verbe</t>
  </si>
  <si>
    <t>Étape</t>
  </si>
  <si>
    <t>Précision technique</t>
  </si>
  <si>
    <t>Durée</t>
  </si>
  <si>
    <t>Fiche technique — SAUCE HARISSA</t>
  </si>
  <si>
    <t>SAUCE HARISSA  GRO_CDC_201</t>
  </si>
  <si>
    <t>1.</t>
  </si>
  <si>
    <t>2.</t>
  </si>
  <si>
    <t xml:space="preserve">    HUILE OLIVE (L) (conv.)</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</si>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</sst>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9.92635</v>
      </c>
    </row>
    <row r="12">
      <c r="A12" t="s" s="3">
        <v>16</v>
      </c>
      <c r="B12" s="4">
        <v>0.0992635</v>
      </c>
    </row>
    <row r="13">
      <c r="A13"/>
      <c r="B13"/>
    </row>
    <row r="14">
      <c r="A14" t="s" s="5">
        <v>17</v>
      </c>
      <c r="B14" t="s" s="5">
        <v>14</v>
      </c>
    </row>
    <row r="15">
      <c r="A15" t="s" s="5">
        <v>18</v>
      </c>
      <c r="B15" s="6">
        <v>9.92635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E7*8.96</f>
        <v>0.1792</v>
      </c>
    </row>
    <row r="8">
      <c r="A8" t="s">
        <v>35</v>
      </c>
      <c r="B8" t="s">
        <v>36</v>
      </c>
      <c r="C8" t="s">
        <v>37</v>
      </c>
      <c r="D8" s="9">
        <v>0.02</v>
      </c>
      <c r="E8" s="11">
        <f>D8*$B$2</f>
        <v>0.02</v>
      </c>
      <c r="F8" t="s">
        <v>34</v>
      </c>
      <c r="G8" s="4">
        <f>E8*0</f>
        <v>0</v>
      </c>
    </row>
    <row r="9">
      <c r="A9" t="s">
        <v>38</v>
      </c>
      <c r="B9" t="s">
        <v>39</v>
      </c>
      <c r="C9" t="s">
        <v>40</v>
      </c>
      <c r="D9" s="9">
        <v>0.02</v>
      </c>
      <c r="E9" s="11">
        <f>D9*$B$2</f>
        <v>0.02</v>
      </c>
      <c r="F9" t="s">
        <v>41</v>
      </c>
      <c r="G9" s="4">
        <f>E9*65.22</f>
        <v>1.3044</v>
      </c>
    </row>
    <row r="10">
      <c r="A10" t="s">
        <v>42</v>
      </c>
      <c r="B10" t="s">
        <v>43</v>
      </c>
      <c r="C10" t="s">
        <v>44</v>
      </c>
      <c r="D10" s="9">
        <v>0.6</v>
      </c>
      <c r="E10" s="11">
        <f>D10*$B$2</f>
        <v>0.6</v>
      </c>
      <c r="F10" t="s">
        <v>34</v>
      </c>
      <c r="G10" s="4">
        <f>E10*6.5</f>
        <v>3.9</v>
      </c>
    </row>
    <row r="11">
      <c r="A11" t="s">
        <v>45</v>
      </c>
      <c r="B11" t="s">
        <v>46</v>
      </c>
      <c r="C11" t="s">
        <v>47</v>
      </c>
      <c r="D11" s="9">
        <v>0.075</v>
      </c>
      <c r="E11" s="11">
        <f>D11*$B$2</f>
        <v>0.075</v>
      </c>
      <c r="F11" t="s">
        <v>34</v>
      </c>
      <c r="G11" s="4">
        <f>E11*8.11</f>
        <v>0.60825</v>
      </c>
    </row>
    <row r="12">
      <c r="A12" t="s">
        <v>48</v>
      </c>
      <c r="B12" t="s">
        <v>49</v>
      </c>
      <c r="C12" t="s">
        <v>50</v>
      </c>
      <c r="D12" s="9">
        <v>0.075</v>
      </c>
      <c r="E12" s="11">
        <f>D12*$B$2</f>
        <v>0.075</v>
      </c>
      <c r="F12" t="s">
        <v>34</v>
      </c>
      <c r="G12" s="4">
        <f>E12*5.6</f>
        <v>0.42</v>
      </c>
    </row>
    <row r="13">
      <c r="A13" t="s">
        <v>51</v>
      </c>
      <c r="B13" t="s">
        <v>52</v>
      </c>
      <c r="C13" t="s">
        <v>53</v>
      </c>
      <c r="D13" s="9">
        <v>0.03</v>
      </c>
      <c r="E13" s="11">
        <f>D13*$B$2</f>
        <v>0.03</v>
      </c>
      <c r="F13" t="s">
        <v>34</v>
      </c>
      <c r="G13" s="4">
        <f>E13*0.35</f>
        <v>0.0105</v>
      </c>
    </row>
    <row r="14">
      <c r="A14" t="s">
        <v>54</v>
      </c>
      <c r="B14" t="s">
        <v>55</v>
      </c>
      <c r="C14" t="s">
        <v>56</v>
      </c>
      <c r="D14" s="9">
        <v>1.2</v>
      </c>
      <c r="E14" s="11">
        <f>D14*$B$2</f>
        <v>1.2</v>
      </c>
      <c r="F14" t="s">
        <v>34</v>
      </c>
      <c r="G14" s="4">
        <f>E14*2.92</f>
        <v>3.504</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0.6</v>
      </c>
      <c r="E3" t="s">
        <v>34</v>
      </c>
      <c r="F3" t="s">
        <v>44</v>
      </c>
    </row>
    <row r="4">
      <c r="A4">
        <v>1</v>
      </c>
      <c r="B4" t="s">
        <v>66</v>
      </c>
      <c r="C4" t="s">
        <v>65</v>
      </c>
      <c r="D4" s="11">
        <v>0.075</v>
      </c>
      <c r="E4" t="s">
        <v>34</v>
      </c>
      <c r="F4" t="s">
        <v>47</v>
      </c>
    </row>
    <row r="5">
      <c r="A5">
        <v>1</v>
      </c>
      <c r="B5" t="s">
        <v>67</v>
      </c>
      <c r="C5" t="s">
        <v>65</v>
      </c>
      <c r="D5" s="11">
        <v>0.075</v>
      </c>
      <c r="E5" t="s">
        <v>34</v>
      </c>
      <c r="F5" t="s">
        <v>50</v>
      </c>
    </row>
    <row r="6">
      <c r="A6">
        <v>1</v>
      </c>
      <c r="B6" t="s">
        <v>68</v>
      </c>
      <c r="C6" t="s">
        <v>65</v>
      </c>
      <c r="D6" s="11">
        <v>0.02</v>
      </c>
      <c r="E6" t="s">
        <v>34</v>
      </c>
      <c r="F6" t="s">
        <v>37</v>
      </c>
    </row>
    <row r="7">
      <c r="A7">
        <v>1</v>
      </c>
      <c r="B7" t="s">
        <v>69</v>
      </c>
      <c r="C7" t="s">
        <v>65</v>
      </c>
      <c r="D7" s="11">
        <v>0.02</v>
      </c>
      <c r="E7" t="s">
        <v>34</v>
      </c>
      <c r="F7" t="s">
        <v>33</v>
      </c>
    </row>
    <row r="8">
      <c r="A8">
        <v>1</v>
      </c>
      <c r="B8" t="s">
        <v>70</v>
      </c>
      <c r="C8" t="s">
        <v>65</v>
      </c>
      <c r="D8" s="11">
        <v>1.2</v>
      </c>
      <c r="E8" t="s">
        <v>34</v>
      </c>
      <c r="F8" t="s">
        <v>56</v>
      </c>
    </row>
    <row r="9">
      <c r="A9">
        <v>1</v>
      </c>
      <c r="B9" t="s">
        <v>71</v>
      </c>
      <c r="C9" t="s">
        <v>62</v>
      </c>
      <c r="D9" s="11">
        <v>0.1</v>
      </c>
      <c r="E9" t="s">
        <v>72</v>
      </c>
      <c r="F9" t="s">
        <v>73</v>
      </c>
    </row>
    <row r="10">
      <c r="A10">
        <v>2</v>
      </c>
      <c r="B10" t="s">
        <v>74</v>
      </c>
      <c r="C10" t="s">
        <v>65</v>
      </c>
      <c r="D10" s="11">
        <v>0.02</v>
      </c>
      <c r="E10" t="s">
        <v>41</v>
      </c>
      <c r="F10" t="s">
        <v>40</v>
      </c>
    </row>
    <row r="11">
      <c r="A11">
        <v>1</v>
      </c>
      <c r="B11" t="s">
        <v>75</v>
      </c>
      <c r="C11" t="s">
        <v>65</v>
      </c>
      <c r="D11" s="11">
        <v>0.03</v>
      </c>
      <c r="E11" t="s">
        <v>34</v>
      </c>
      <c r="F11"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t>
        </is>
      </c>
      <c r="E3" t="s" s="13"/>
      <c r="F3"/>
    </row>
    <row r="4">
      <c r="A4" t="s">
        <v>2</v>
      </c>
      <c r="B4">
        <v>3</v>
      </c>
      <c r="C4"/>
      <c r="D4" t="inlineStr" s="13">
        <is>
          <t>Confectionner la sauce — Au mixeur, broyer le sel, les piments, les épices, l'ail et l'oignon. Ajouter la pulpe de tomates et le jus de citron. Obtenir une pâte homogène. Rectifier l'onctuosité de la pâte en ajoutant l'huile d'olive. On peut lier la sauce avec 50g de fécule.</t>
        </is>
      </c>
      <c r="E4" t="s" s="13"/>
      <c r="F4"/>
    </row>
    <row r="5">
      <c r="A5" t="s">
        <v>2</v>
      </c>
      <c r="B5">
        <v>4</v>
      </c>
      <c r="C5"/>
      <c r="D5" t="inlineStr" s="13">
        <is>
          <t>Conserver la sauce harissa — Réserver la sauce dans un récipient, égaliser la surface avec une corne, tamponner la surface avec de l'huile et filmer. Indiquer la traçabilité des produits et la date de fabrication de la sauce. Stocker au froid à +3°C en attente de consommation.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82</v>
      </c>
      <c r="B1"/>
      <c r="C1"/>
      <c r="D1"/>
    </row>
    <row r="2">
      <c r="A2" t="str" s="14">
        <f>"GRO_CDC_201 · GRO.SAUCES · référence : "&amp;Besoins!B3&amp;" "&amp;Besoins!C3&amp;" · multiplicateur réglable sur la feuille ""Besoins"""</f>
        <v>GRO_CDC_201 · GRO.SAUCES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Désinfecter le matériel et le poste de travail suivant les protocoles.</v>
      </c>
      <c r="C5"/>
      <c r="D5"/>
    </row>
    <row r="6">
      <c r="A6" t="s" s="16">
        <v>85</v>
      </c>
      <c r="B6" t="str" s="13">
        <f>Procedure!D3</f>
        <v>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v>
      </c>
      <c r="C6"/>
      <c r="D6"/>
    </row>
    <row r="7">
      <c r="A7"/>
      <c r="B7" t="str">
        <f>Besoins!B10</f>
        <v>Piments rouges longs frais</v>
      </c>
      <c r="C7" s="11">
        <f>Besoins!E10</f>
        <v>0.6</v>
      </c>
      <c r="D7" t="str">
        <f>Besoins!F10</f>
        <v>kg</v>
      </c>
    </row>
    <row r="8">
      <c r="A8"/>
      <c r="B8" t="str">
        <f>Besoins!B11</f>
        <v>Ails pelés 4G</v>
      </c>
      <c r="C8" s="11">
        <f>Besoins!E11</f>
        <v>0.075</v>
      </c>
      <c r="D8" t="str">
        <f>Besoins!F11</f>
        <v>kg</v>
      </c>
    </row>
    <row r="9">
      <c r="A9"/>
      <c r="B9" t="str">
        <f>Besoins!B12</f>
        <v>POIVRON rouge France biologique</v>
      </c>
      <c r="C9" s="11">
        <f>Besoins!E12</f>
        <v>0.075</v>
      </c>
      <c r="D9" t="str">
        <f>Besoins!F12</f>
        <v>kg</v>
      </c>
    </row>
    <row r="10">
      <c r="A10"/>
      <c r="B10" t="str">
        <f>Besoins!B8</f>
        <v>Graines de coriandre entieres</v>
      </c>
      <c r="C10" s="11">
        <f>Besoins!E8</f>
        <v>0.02</v>
      </c>
      <c r="D10" t="str">
        <f>Besoins!F8</f>
        <v>kg</v>
      </c>
    </row>
    <row r="11">
      <c r="A11"/>
      <c r="B11" t="str">
        <f>Besoins!B7</f>
        <v>Lardons lardon cru fumé</v>
      </c>
      <c r="C11" s="11">
        <f>Besoins!E7</f>
        <v>0.02</v>
      </c>
      <c r="D11" t="str">
        <f>Besoins!F7</f>
        <v>kg</v>
      </c>
    </row>
    <row r="12">
      <c r="A12"/>
      <c r="B12" t="str">
        <f>Besoins!B14</f>
        <v>Tomates en dés surgelées IQF</v>
      </c>
      <c r="C12" s="11">
        <f>Besoins!E14</f>
        <v>1.2</v>
      </c>
      <c r="D12" t="str">
        <f>Besoins!F14</f>
        <v>kg</v>
      </c>
    </row>
    <row r="13">
      <c r="A13"/>
      <c r="B13" t="s">
        <v>86</v>
      </c>
      <c r="C13" s="11">
        <f>'Besoins'!$B$2*0.1</f>
        <v>0.1</v>
      </c>
      <c r="D13" t="s">
        <v>72</v>
      </c>
    </row>
    <row r="14">
      <c r="A14" t="s" s="16">
        <v>87</v>
      </c>
      <c r="B14" t="str" s="13">
        <f>Procedure!D4</f>
        <v>Confectionner la sauce — Au mixeur, broyer le sel, les piments, les épices, l'ail et l'oignon. Ajouter la pulpe de tomates et le jus de citron. Obtenir une pâte homogène. Rectifier l'onctuosité de la pâte en ajoutant l'huile d'olive. On peut lier la sauce avec 50g de fécule.</v>
      </c>
      <c r="C14"/>
      <c r="D14"/>
    </row>
    <row r="15">
      <c r="A15"/>
      <c r="B15" t="str">
        <f>Besoins!B10</f>
        <v>Piments rouges longs frais</v>
      </c>
      <c r="C15" s="11">
        <f>Besoins!E10</f>
        <v>0.6</v>
      </c>
      <c r="D15" t="str">
        <f>Besoins!F10</f>
        <v>kg</v>
      </c>
    </row>
    <row r="16">
      <c r="A16"/>
      <c r="B16" t="str">
        <f>Besoins!B11</f>
        <v>Ails pelés 4G</v>
      </c>
      <c r="C16" s="11">
        <f>Besoins!E11</f>
        <v>0.075</v>
      </c>
      <c r="D16" t="str">
        <f>Besoins!F11</f>
        <v>kg</v>
      </c>
    </row>
    <row r="17">
      <c r="A17"/>
      <c r="B17" t="str">
        <f>Besoins!B12</f>
        <v>POIVRON rouge France biologique</v>
      </c>
      <c r="C17" s="11">
        <f>Besoins!E12</f>
        <v>0.075</v>
      </c>
      <c r="D17" t="str">
        <f>Besoins!F12</f>
        <v>kg</v>
      </c>
    </row>
    <row r="18">
      <c r="A18"/>
      <c r="B18" t="str">
        <f>Besoins!B8</f>
        <v>Graines de coriandre entieres</v>
      </c>
      <c r="C18" s="11">
        <f>Besoins!E8</f>
        <v>0.02</v>
      </c>
      <c r="D18" t="str">
        <f>Besoins!F8</f>
        <v>kg</v>
      </c>
    </row>
    <row r="19">
      <c r="A19"/>
      <c r="B19" t="str">
        <f>Besoins!B7</f>
        <v>Lardons lardon cru fumé</v>
      </c>
      <c r="C19" s="11">
        <f>Besoins!E7</f>
        <v>0.02</v>
      </c>
      <c r="D19" t="str">
        <f>Besoins!F7</f>
        <v>kg</v>
      </c>
    </row>
    <row r="20">
      <c r="A20"/>
      <c r="B20" t="str">
        <f>Besoins!B14</f>
        <v>Tomates en dés surgelées IQF</v>
      </c>
      <c r="C20" s="11">
        <f>Besoins!E14</f>
        <v>1.2</v>
      </c>
      <c r="D20" t="str">
        <f>Besoins!F14</f>
        <v>kg</v>
      </c>
    </row>
    <row r="21">
      <c r="A21"/>
      <c r="B21" t="s">
        <v>86</v>
      </c>
      <c r="C21" s="11">
        <f>'Besoins'!$B$2*0.1</f>
        <v>0.1</v>
      </c>
      <c r="D21" t="s">
        <v>72</v>
      </c>
    </row>
    <row r="22">
      <c r="A22"/>
      <c r="B22" t="str">
        <f>Besoins!B13</f>
        <v>Sel fin de cuisine</v>
      </c>
      <c r="C22" s="11">
        <f>Besoins!E13</f>
        <v>0.03</v>
      </c>
      <c r="D22" t="str">
        <f>Besoins!F13</f>
        <v>kg</v>
      </c>
    </row>
    <row r="23">
      <c r="A23" t="s" s="16">
        <v>88</v>
      </c>
      <c r="B23" t="str" s="13">
        <f>Procedure!D5</f>
        <v>Conserver la sauce harissa — Réserver la sauce dans un récipient, égaliser la surface avec une corne, tamponner la surface avec de l'huile et filmer. Indiquer la traçabilité des produits et la date de fabrication de la sauce. Stocker au froid à +3°C en attente de consommation.</v>
      </c>
      <c r="C23"/>
      <c r="D23"/>
    </row>
    <row r="24">
      <c r="A24"/>
      <c r="B24"/>
      <c r="C24"/>
      <c r="D24"/>
    </row>
    <row r="25">
      <c r="A25" t="s" s="17">
        <v>21</v>
      </c>
      <c r="B25"/>
      <c r="C25"/>
      <c r="D25"/>
    </row>
  </sheetData>
  <sheetProtection sheet="1" formatRows="0" formatColumns="0"/>
  <mergeCells count="8">
    <mergeCell ref="A1:D1"/>
    <mergeCell ref="A2:D2"/>
    <mergeCell ref="A4:D4"/>
    <mergeCell ref="B5:D5"/>
    <mergeCell ref="B6:D6"/>
    <mergeCell ref="B14:D14"/>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2026-09-16T00:05:54Z</dcterms:created>
  <dc:title>SAUCE HARISSA</dc:title>
  <dc:subject/>
  <dc:creator>CUIS.web</dc:creator>
  <cp:lastModifiedBy/>
  <cp:keywords/>
  <dc:description>Export automatique — moteur récursif d'origine : Bernard Vandendaele</dc:description>
  <cp:category/>
  <dc:language>en-US</dc:language>
  <dcterms:modified xsi:type="dcterms:W3CDTF">2026-09-16T00:05:54Z</dcterms:modified>
  <cp:revision>1</cp:revision>
</cp:coreProperties>
</file>