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<sst xmlns="http://schemas.openxmlformats.org/spreadsheetml/2006/main" count="94" uniqueCount="94">
  <si>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</si>
  <si>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</si>
  <si>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PANINI ALLA GRIGLIA</t>
  </si>
  <si>
    <t>Code</t>
  </si>
  <si>
    <t>GRO_CDC_037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</si>
  <si>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</si>
  <si>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</si>
  <si>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</si>
  <si>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</si>
  <si>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</si>
  <si>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</si>
  <si>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</si>
  <si>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</si>
  <si>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</si>
  <si>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</si>
  <si>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</si>
  <si>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</si>
  <si>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</si>
  <si>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</si>
  <si>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</si>
  <si>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</si>
  <si>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</si>
  <si>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</si>
  <si>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</si>
  <si>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</si>
  <si>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</si>
  <si>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</si>
  <si>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</si>
  <si>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</si>
  <si>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</si>
  <si>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</si>
  <si>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</si>
  <si>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</si>
  <si>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</si>
  <si>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</si>
  <si>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</si>
  <si>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</si>
  <si>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</si>
  <si>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</si>
  <si>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</si>
  <si>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</si>
  <si>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</si>
  <si>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</si>
  <si>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</si>
  <si>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</si>
  <si>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</si>
  <si>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</si>
  <si>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</si>
  <si>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</si>
  <si>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</si>
  <si>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</si>
  <si>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</si>
  <si>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</si>
  <si>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</si>
  <si>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</si>
  <si>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</si>
  <si>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</si>
  <si>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</si>
  <si>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</si>
  <si>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</si>
  <si>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</si>
  <si>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</si>
  <si>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</si>
  <si>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</si>
  <si>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</si>
  <si>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</si>
  <si>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</si>
  <si>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Poitrine fumée n°1</t>
  </si>
  <si>
    <t xml:space="preserve">    ↳ Mozzarella tranchée fraîche</t>
  </si>
  <si>
    <t xml:space="preserve">    ↳ Tomates en dés surgelées IQF</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</si>
  <si>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</si>
  <si>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</si>
  <si>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</si>
  <si>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</si>
  <si>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</si>
  <si>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</si>
  <si>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</si>
  <si>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</si>
  <si>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</si>
  <si>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</si>
  <si>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</si>
  <si>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</si>
  <si>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</si>
  <si>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</si>
  <si>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Dresser et servir — Couper chaque panini en deux, servir chaud, accompagné d'une salade verte.</t>
  </si>
  <si>
    <t>Fiche technique — PANINI ALLA GRIGLIA</t>
  </si>
  <si>
    <t>PANINI ALLA GRIGLIA  GRO_CDC_037</t>
  </si>
  <si>
    <t>1.</t>
  </si>
  <si>
    <t>2.</t>
  </si>
  <si>
    <t xml:space="preserve">    BASILIC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</si>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</sst>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65.94125</v>
      </c>
    </row>
    <row r="12">
      <c r="A12" t="s" s="3">
        <v>16</v>
      </c>
      <c r="B12" s="4">
        <v>0.6594125</v>
      </c>
    </row>
    <row r="13">
      <c r="A13"/>
      <c r="B13"/>
    </row>
    <row r="14">
      <c r="A14" t="s" s="5">
        <v>17</v>
      </c>
      <c r="B14" t="s" s="5">
        <v>14</v>
      </c>
    </row>
    <row r="15">
      <c r="A15" t="s" s="5">
        <v>18</v>
      </c>
      <c r="B15" s="6">
        <v>65.94125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v>35</v>
      </c>
      <c r="B8" t="s">
        <v>36</v>
      </c>
      <c r="C8" t="s">
        <v>37</v>
      </c>
      <c r="D8" s="9">
        <v>0.007</v>
      </c>
      <c r="E8" s="11">
        <f>D8*$B$2</f>
        <v>0.007</v>
      </c>
      <c r="F8" t="s">
        <v>34</v>
      </c>
      <c r="G8" s="4">
        <f>E8*12.5</f>
        <v>0.0875</v>
      </c>
    </row>
    <row r="9">
      <c r="A9" t="s">
        <v>38</v>
      </c>
      <c r="B9" t="s">
        <v>39</v>
      </c>
      <c r="C9" t="s">
        <v>40</v>
      </c>
      <c r="D9" s="9">
        <v>0.06</v>
      </c>
      <c r="E9" s="11">
        <f>D9*$B$2</f>
        <v>0.06</v>
      </c>
      <c r="F9" t="s">
        <v>41</v>
      </c>
      <c r="G9" s="4">
        <f>E9*65.22</f>
        <v>3.9132</v>
      </c>
    </row>
    <row r="10">
      <c r="A10" t="s">
        <v>42</v>
      </c>
      <c r="B10" t="s">
        <v>43</v>
      </c>
      <c r="C10" t="s">
        <v>44</v>
      </c>
      <c r="D10" s="9">
        <v>2</v>
      </c>
      <c r="E10" s="11">
        <f>D10*$B$2</f>
        <v>2</v>
      </c>
      <c r="F10" t="s">
        <v>34</v>
      </c>
      <c r="G10" s="4">
        <f>E10*9.5</f>
        <v>19</v>
      </c>
    </row>
    <row r="11">
      <c r="A11" t="s">
        <v>45</v>
      </c>
      <c r="B11" t="s">
        <v>46</v>
      </c>
      <c r="C11" t="s">
        <v>47</v>
      </c>
      <c r="D11" s="9">
        <v>1</v>
      </c>
      <c r="E11" s="11">
        <f>D11*$B$2</f>
        <v>1</v>
      </c>
      <c r="F11" t="s">
        <v>48</v>
      </c>
      <c r="G11" s="4">
        <f>E11*5</f>
        <v>5</v>
      </c>
    </row>
    <row r="12">
      <c r="A12" t="s">
        <v>49</v>
      </c>
      <c r="B12" t="s">
        <v>50</v>
      </c>
      <c r="C12" t="s">
        <v>51</v>
      </c>
      <c r="D12" s="9">
        <v>0.073</v>
      </c>
      <c r="E12" s="11">
        <f>D12*$B$2</f>
        <v>0.073</v>
      </c>
      <c r="F12" t="s">
        <v>34</v>
      </c>
      <c r="G12" s="4">
        <f>E12*0.35</f>
        <v>0.02555</v>
      </c>
    </row>
    <row r="13">
      <c r="A13" t="s">
        <v>52</v>
      </c>
      <c r="B13" t="s">
        <v>53</v>
      </c>
      <c r="C13" t="s">
        <v>54</v>
      </c>
      <c r="D13" s="9">
        <v>5</v>
      </c>
      <c r="E13" s="11">
        <f>D13*$B$2</f>
        <v>5</v>
      </c>
      <c r="F13" t="s">
        <v>34</v>
      </c>
      <c r="G13" s="4">
        <f>E13*3.5</f>
        <v>17.5</v>
      </c>
    </row>
    <row r="14">
      <c r="A14" t="s">
        <v>55</v>
      </c>
      <c r="B14" t="s">
        <v>56</v>
      </c>
      <c r="C14" t="s">
        <v>57</v>
      </c>
      <c r="D14" s="9">
        <v>1.5</v>
      </c>
      <c r="E14" s="11">
        <f>D14*$B$2</f>
        <v>1.5</v>
      </c>
      <c r="F14" t="s">
        <v>34</v>
      </c>
      <c r="G14" s="4">
        <f>E14*2.92</f>
        <v>4.38</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54</v>
      </c>
    </row>
    <row r="4">
      <c r="A4">
        <v>1</v>
      </c>
      <c r="B4" t="s">
        <v>67</v>
      </c>
      <c r="C4" t="s">
        <v>66</v>
      </c>
      <c r="D4" s="11">
        <v>1.5</v>
      </c>
      <c r="E4" t="s">
        <v>34</v>
      </c>
      <c r="F4" t="s">
        <v>33</v>
      </c>
    </row>
    <row r="5">
      <c r="A5">
        <v>1</v>
      </c>
      <c r="B5" t="s">
        <v>68</v>
      </c>
      <c r="C5" t="s">
        <v>66</v>
      </c>
      <c r="D5" s="11">
        <v>2</v>
      </c>
      <c r="E5" t="s">
        <v>34</v>
      </c>
      <c r="F5" t="s">
        <v>44</v>
      </c>
    </row>
    <row r="6">
      <c r="A6">
        <v>1</v>
      </c>
      <c r="B6" t="s">
        <v>69</v>
      </c>
      <c r="C6" t="s">
        <v>66</v>
      </c>
      <c r="D6" s="11">
        <v>1.5</v>
      </c>
      <c r="E6" t="s">
        <v>34</v>
      </c>
      <c r="F6" t="s">
        <v>57</v>
      </c>
    </row>
    <row r="7">
      <c r="A7">
        <v>1</v>
      </c>
      <c r="B7" t="s">
        <v>70</v>
      </c>
      <c r="C7" t="s">
        <v>63</v>
      </c>
      <c r="D7" s="11">
        <v>0.03</v>
      </c>
      <c r="E7" t="s">
        <v>34</v>
      </c>
      <c r="F7" t="s">
        <v>71</v>
      </c>
    </row>
    <row r="8">
      <c r="A8">
        <v>2</v>
      </c>
      <c r="B8" t="s">
        <v>72</v>
      </c>
      <c r="C8" t="s">
        <v>66</v>
      </c>
      <c r="D8" s="11">
        <v>1</v>
      </c>
      <c r="E8" t="s">
        <v>48</v>
      </c>
      <c r="F8" t="s">
        <v>47</v>
      </c>
    </row>
    <row r="9">
      <c r="A9">
        <v>1</v>
      </c>
      <c r="B9" t="s">
        <v>73</v>
      </c>
      <c r="C9" t="s">
        <v>63</v>
      </c>
      <c r="D9" s="11">
        <v>0.3</v>
      </c>
      <c r="E9" t="s">
        <v>74</v>
      </c>
      <c r="F9" t="s">
        <v>71</v>
      </c>
    </row>
    <row r="10">
      <c r="A10">
        <v>2</v>
      </c>
      <c r="B10" t="s">
        <v>75</v>
      </c>
      <c r="C10" t="s">
        <v>66</v>
      </c>
      <c r="D10" s="11">
        <v>0.06</v>
      </c>
      <c r="E10" t="s">
        <v>41</v>
      </c>
      <c r="F10" t="s">
        <v>40</v>
      </c>
    </row>
    <row r="11">
      <c r="A11">
        <v>1</v>
      </c>
      <c r="B11" t="s">
        <v>76</v>
      </c>
      <c r="C11" t="s">
        <v>66</v>
      </c>
      <c r="D11" s="11">
        <v>0.073</v>
      </c>
      <c r="E11" t="s">
        <v>34</v>
      </c>
      <c r="F11" t="s">
        <v>51</v>
      </c>
    </row>
    <row r="12">
      <c r="A12">
        <v>1</v>
      </c>
      <c r="B12" t="s">
        <v>77</v>
      </c>
      <c r="C12" t="s">
        <v>66</v>
      </c>
      <c r="D12" s="11">
        <v>0.007</v>
      </c>
      <c r="E12" t="s">
        <v>34</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3"/>
      <c r="F3"/>
    </row>
    <row r="4">
      <c r="A4" t="s">
        <v>2</v>
      </c>
      <c r="B4">
        <v>3</v>
      </c>
      <c r="C4"/>
      <c r="D4" t="inlineStr" s="13">
        <is>
          <t>Garnir les panini — Sur une moitié de pain, répartir les tranches de jambon cru, de mozzarella et de tomate en les alternant. Parsemer de feuilles de basilic. Saler et poivrer. Arroser d'un filet d'huile d'olive. Refermer avec la seconde moitié de pain.</t>
        </is>
      </c>
      <c r="E4" t="s" s="13"/>
      <c r="F4"/>
    </row>
    <row r="5">
      <c r="A5" t="s">
        <v>2</v>
      </c>
      <c r="B5">
        <v>4</v>
      </c>
      <c r="C5"/>
      <c r="D5" t="inlineStr" s="13">
        <is>
          <t>Cuire les panini — Presser légèrement les panini sur la plaque du grill préalablement chauffé, ou à la panini-machine. Cuire 3 à 4 minutes de chaque côté, jusqu'à ce que le pain soit marqué et doré et le fromage fondu.</t>
        </is>
      </c>
      <c r="E5" t="s" s="13"/>
      <c r="F5"/>
    </row>
    <row r="6">
      <c r="A6" t="s">
        <v>2</v>
      </c>
      <c r="B6">
        <v>5</v>
      </c>
      <c r="C6"/>
      <c r="D6" t="s" s="13">
        <v>84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4">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5">
        <v>86</v>
      </c>
      <c r="B4"/>
      <c r="C4"/>
      <c r="D4"/>
    </row>
    <row r="5">
      <c r="A5" t="s" s="16">
        <v>87</v>
      </c>
      <c r="B5" t="str" s="13">
        <f>Procedure!D2</f>
        <v>Mise en place du poste de travail — Vérifier les D.L.C., peser les denrées, sélectionner le matériel. Désinfecter le matériel et le poste de travail suivant les protocoles.</v>
      </c>
      <c r="C5"/>
      <c r="D5"/>
    </row>
    <row r="6">
      <c r="A6" t="s" s="16">
        <v>88</v>
      </c>
      <c r="B6" t="str" s="13">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11">
        <f>Besoins!E13</f>
        <v>5</v>
      </c>
      <c r="D7" t="str">
        <f>Besoins!F13</f>
        <v>kg</v>
      </c>
    </row>
    <row r="8">
      <c r="A8"/>
      <c r="B8" t="str">
        <f>Besoins!B10</f>
        <v>Mozzarella tranchée fraîche</v>
      </c>
      <c r="C8" s="11">
        <f>Besoins!E10</f>
        <v>2</v>
      </c>
      <c r="D8" t="str">
        <f>Besoins!F10</f>
        <v>kg</v>
      </c>
    </row>
    <row r="9">
      <c r="A9"/>
      <c r="B9" t="str">
        <f>Besoins!B14</f>
        <v>Tomates en dés surgelées IQF</v>
      </c>
      <c r="C9" s="11">
        <f>Besoins!E14</f>
        <v>1.5</v>
      </c>
      <c r="D9" t="str">
        <f>Besoins!F14</f>
        <v>kg</v>
      </c>
    </row>
    <row r="10">
      <c r="A10"/>
      <c r="B10" t="s">
        <v>89</v>
      </c>
      <c r="C10" s="11">
        <f>'Besoins'!$B$2*0.03</f>
        <v>0.03</v>
      </c>
      <c r="D10" t="s">
        <v>34</v>
      </c>
    </row>
    <row r="11">
      <c r="A11" t="s" s="16">
        <v>90</v>
      </c>
      <c r="B11" t="str" s="13">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11">
        <f>Besoins!E7</f>
        <v>1.5</v>
      </c>
      <c r="D12" t="str">
        <f>Besoins!F7</f>
        <v>kg</v>
      </c>
    </row>
    <row r="13">
      <c r="A13"/>
      <c r="B13" t="str">
        <f>Besoins!B10</f>
        <v>Mozzarella tranchée fraîche</v>
      </c>
      <c r="C13" s="11">
        <f>Besoins!E10</f>
        <v>2</v>
      </c>
      <c r="D13" t="str">
        <f>Besoins!F10</f>
        <v>kg</v>
      </c>
    </row>
    <row r="14">
      <c r="A14"/>
      <c r="B14" t="str">
        <f>Besoins!B14</f>
        <v>Tomates en dés surgelées IQF</v>
      </c>
      <c r="C14" s="11">
        <f>Besoins!E14</f>
        <v>1.5</v>
      </c>
      <c r="D14" t="str">
        <f>Besoins!F14</f>
        <v>kg</v>
      </c>
    </row>
    <row r="15">
      <c r="A15"/>
      <c r="B15" t="s">
        <v>89</v>
      </c>
      <c r="C15" s="11">
        <f>'Besoins'!$B$2*0.03</f>
        <v>0.03</v>
      </c>
      <c r="D15" t="s">
        <v>34</v>
      </c>
    </row>
    <row r="16">
      <c r="A16"/>
      <c r="B16" t="s">
        <v>91</v>
      </c>
      <c r="C16" s="11">
        <f>'Besoins'!$B$2*0.3</f>
        <v>0.3</v>
      </c>
      <c r="D16" t="s">
        <v>74</v>
      </c>
    </row>
    <row r="17">
      <c r="A17" t="s" s="16">
        <v>92</v>
      </c>
      <c r="B17" t="str" s="13">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6">
        <v>93</v>
      </c>
      <c r="B18" t="str" s="13">
        <f>Procedure!D6</f>
        <v>Dresser et servir — Couper chaque panini en deux, servir chaud, accompagné d'une salade verte.</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2026-09-15T22:31:21Z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2026-09-15T22:31:21Z</dcterms:modified>
  <cp:revision>1</cp:revision>
</cp:coreProperties>
</file>