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<sst xmlns="http://schemas.openxmlformats.org/spreadsheetml/2006/main" count="94" uniqueCount="94">
  <si>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</si>
  <si>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</si>
  <si>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PANINI ALLA GRIGLIA</t>
  </si>
  <si>
    <t>Code</t>
  </si>
  <si>
    <t>GRO_CDC_037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</si>
  <si>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</si>
  <si>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</si>
  <si>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</si>
  <si>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</si>
  <si>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</si>
  <si>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</si>
  <si>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</si>
  <si>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</si>
  <si>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</si>
  <si>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</si>
  <si>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</si>
  <si>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</si>
  <si>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</si>
  <si>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</si>
  <si>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</si>
  <si>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</si>
  <si>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</si>
  <si>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</si>
  <si>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</si>
  <si>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</si>
  <si>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</si>
  <si>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</si>
  <si>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</si>
  <si>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</si>
  <si>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</si>
  <si>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</si>
  <si>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</si>
  <si>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</si>
  <si>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</si>
  <si>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</si>
  <si>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EPI-POIVRE-NOIR</t>
  </si>
  <si>
    <t>Poivre noir moulu</t>
  </si>
  <si>
    <t>Épices en poudre et graines</t>
  </si>
  <si>
    <t>RNME101403</t>
  </si>
  <si>
    <t>Huile olive vierge extra bidon 5L</t>
  </si>
  <si>
    <t>Assaisonnements et corps gras</t>
  </si>
  <si>
    <t>u</t>
  </si>
  <si>
    <t>MOZZA-TRANCHE</t>
  </si>
  <si>
    <t>Mozzarella tranchée fraîche</t>
  </si>
  <si>
    <t>Fromages de base cuisine</t>
  </si>
  <si>
    <t>RNM3980160</t>
  </si>
  <si>
    <t>BASILIC France botte</t>
  </si>
  <si>
    <t>Légumes</t>
  </si>
  <si>
    <t>bte</t>
  </si>
  <si>
    <t>SEL-FIN</t>
  </si>
  <si>
    <t>Sel fin de cuisine</t>
  </si>
  <si>
    <t>Sels et condiments de base</t>
  </si>
  <si>
    <t>PAIN-CAMPAGNE-TR</t>
  </si>
  <si>
    <t>Pain de campagne tranché (kg)</t>
  </si>
  <si>
    <t>Pains et bases précuits</t>
  </si>
  <si>
    <t>RNMS00865</t>
  </si>
  <si>
    <t>Tomates en dés surgelées IQF</t>
  </si>
  <si>
    <t>Légumes surgelés</t>
  </si>
  <si>
    <t>Total</t>
  </si>
  <si>
    <t>Niveau</t>
  </si>
  <si>
    <t>Composant</t>
  </si>
  <si>
    <t>Type</t>
  </si>
  <si>
    <t>Quantité (pour 100 pc)</t>
  </si>
  <si>
    <t>recette</t>
  </si>
  <si>
    <t>Entrées froides collectivité</t>
  </si>
  <si>
    <t xml:space="preserve">    ↳ Pain de campagne tranché (kg)</t>
  </si>
  <si>
    <t>matiere</t>
  </si>
  <si>
    <t xml:space="preserve">    ↳ Poitrine fumée n°1</t>
  </si>
  <si>
    <t xml:space="preserve">    ↳ Mozzarella tranchée fraîche</t>
  </si>
  <si>
    <t xml:space="preserve">    ↳ Tomates en dés surgelées IQF</t>
  </si>
  <si>
    <t xml:space="preserve">    ↳ BASILIC (KG)</t>
  </si>
  <si>
    <t>Conversions diverses</t>
  </si>
  <si>
    <t xml:space="preserve">        ↳ BASILIC France botte</t>
  </si>
  <si>
    <t xml:space="preserve">    ↳ HUILE OLIVE (L)</t>
  </si>
  <si>
    <t>lt</t>
  </si>
  <si>
    <t xml:space="preserve">        ↳ Huile olive vierge extra bidon 5L</t>
  </si>
  <si>
    <t xml:space="preserve">    ↳ Sel fin de cuisine</t>
  </si>
  <si>
    <t xml:space="preserve">    ↳ Poivre noir moulu</t>
  </si>
  <si>
    <t>Recette</t>
  </si>
  <si>
    <t>#</t>
  </si>
  <si>
    <t>Verbe</t>
  </si>
  <si>
    <t>Étape</t>
  </si>
  <si>
    <t>Précision technique</t>
  </si>
  <si>
    <t>Durée</t>
  </si>
  <si>
    <t>Dresser et servir — Couper chaque panini en deux, servir chaud, accompagné d'une salade verte.</t>
  </si>
  <si>
    <t>Fiche technique — PANINI ALLA GRIGLIA</t>
  </si>
  <si>
    <t>PANINI ALLA GRIGLIA  GRO_CDC_037</t>
  </si>
  <si>
    <t>1.</t>
  </si>
  <si>
    <t>2.</t>
  </si>
  <si>
    <t xml:space="preserve">    BASILIC (KG) (conv.)</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</si>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</sst>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65.94125</v>
      </c>
    </row>
    <row r="12">
      <c r="A12" t="s" s="3">
        <v>16</v>
      </c>
      <c r="B12" s="4">
        <v>0.6594125</v>
      </c>
    </row>
    <row r="13">
      <c r="A13"/>
      <c r="B13"/>
    </row>
    <row r="14">
      <c r="A14" t="s" s="5">
        <v>17</v>
      </c>
      <c r="B14" t="s" s="5">
        <v>14</v>
      </c>
    </row>
    <row r="15">
      <c r="A15" t="s" s="5">
        <v>18</v>
      </c>
      <c r="B15" s="6">
        <v>65.94125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E7*10.69</f>
        <v>16.035</v>
      </c>
    </row>
    <row r="8">
      <c r="A8" t="s">
        <v>35</v>
      </c>
      <c r="B8" t="s">
        <v>36</v>
      </c>
      <c r="C8" t="s">
        <v>37</v>
      </c>
      <c r="D8" s="9">
        <v>0.007</v>
      </c>
      <c r="E8" s="11">
        <f>D8*$B$2</f>
        <v>0.007</v>
      </c>
      <c r="F8" t="s">
        <v>34</v>
      </c>
      <c r="G8" s="4">
        <f>E8*12.5</f>
        <v>0.0875</v>
      </c>
    </row>
    <row r="9">
      <c r="A9" t="s">
        <v>38</v>
      </c>
      <c r="B9" t="s">
        <v>39</v>
      </c>
      <c r="C9" t="s">
        <v>40</v>
      </c>
      <c r="D9" s="9">
        <v>0.06</v>
      </c>
      <c r="E9" s="11">
        <f>D9*$B$2</f>
        <v>0.06</v>
      </c>
      <c r="F9" t="s">
        <v>41</v>
      </c>
      <c r="G9" s="4">
        <f>E9*65.22</f>
        <v>3.9132</v>
      </c>
    </row>
    <row r="10">
      <c r="A10" t="s">
        <v>42</v>
      </c>
      <c r="B10" t="s">
        <v>43</v>
      </c>
      <c r="C10" t="s">
        <v>44</v>
      </c>
      <c r="D10" s="9">
        <v>2</v>
      </c>
      <c r="E10" s="11">
        <f>D10*$B$2</f>
        <v>2</v>
      </c>
      <c r="F10" t="s">
        <v>34</v>
      </c>
      <c r="G10" s="4">
        <f>E10*9.5</f>
        <v>19</v>
      </c>
    </row>
    <row r="11">
      <c r="A11" t="s">
        <v>45</v>
      </c>
      <c r="B11" t="s">
        <v>46</v>
      </c>
      <c r="C11" t="s">
        <v>47</v>
      </c>
      <c r="D11" s="9">
        <v>1</v>
      </c>
      <c r="E11" s="11">
        <f>D11*$B$2</f>
        <v>1</v>
      </c>
      <c r="F11" t="s">
        <v>48</v>
      </c>
      <c r="G11" s="4">
        <f>E11*5</f>
        <v>5</v>
      </c>
    </row>
    <row r="12">
      <c r="A12" t="s">
        <v>49</v>
      </c>
      <c r="B12" t="s">
        <v>50</v>
      </c>
      <c r="C12" t="s">
        <v>51</v>
      </c>
      <c r="D12" s="9">
        <v>0.073</v>
      </c>
      <c r="E12" s="11">
        <f>D12*$B$2</f>
        <v>0.073</v>
      </c>
      <c r="F12" t="s">
        <v>34</v>
      </c>
      <c r="G12" s="4">
        <f>E12*0.35</f>
        <v>0.02555</v>
      </c>
    </row>
    <row r="13">
      <c r="A13" t="s">
        <v>52</v>
      </c>
      <c r="B13" t="s">
        <v>53</v>
      </c>
      <c r="C13" t="s">
        <v>54</v>
      </c>
      <c r="D13" s="9">
        <v>5</v>
      </c>
      <c r="E13" s="11">
        <f>D13*$B$2</f>
        <v>5</v>
      </c>
      <c r="F13" t="s">
        <v>34</v>
      </c>
      <c r="G13" s="4">
        <f>E13*3.5</f>
        <v>17.5</v>
      </c>
    </row>
    <row r="14">
      <c r="A14" t="s">
        <v>55</v>
      </c>
      <c r="B14" t="s">
        <v>56</v>
      </c>
      <c r="C14" t="s">
        <v>57</v>
      </c>
      <c r="D14" s="9">
        <v>1.5</v>
      </c>
      <c r="E14" s="11">
        <f>D14*$B$2</f>
        <v>1.5</v>
      </c>
      <c r="F14" t="s">
        <v>34</v>
      </c>
      <c r="G14" s="4">
        <f>E14*2.92</f>
        <v>4.38</v>
      </c>
    </row>
    <row r="15">
      <c r="A15"/>
      <c r="B15"/>
      <c r="C15"/>
      <c r="D15"/>
      <c r="E15"/>
      <c r="F15" t="s" s="3">
        <v>58</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54</v>
      </c>
    </row>
    <row r="4">
      <c r="A4">
        <v>1</v>
      </c>
      <c r="B4" t="s">
        <v>67</v>
      </c>
      <c r="C4" t="s">
        <v>66</v>
      </c>
      <c r="D4" s="11">
        <v>1.5</v>
      </c>
      <c r="E4" t="s">
        <v>34</v>
      </c>
      <c r="F4" t="s">
        <v>33</v>
      </c>
    </row>
    <row r="5">
      <c r="A5">
        <v>1</v>
      </c>
      <c r="B5" t="s">
        <v>68</v>
      </c>
      <c r="C5" t="s">
        <v>66</v>
      </c>
      <c r="D5" s="11">
        <v>2</v>
      </c>
      <c r="E5" t="s">
        <v>34</v>
      </c>
      <c r="F5" t="s">
        <v>44</v>
      </c>
    </row>
    <row r="6">
      <c r="A6">
        <v>1</v>
      </c>
      <c r="B6" t="s">
        <v>69</v>
      </c>
      <c r="C6" t="s">
        <v>66</v>
      </c>
      <c r="D6" s="11">
        <v>1.5</v>
      </c>
      <c r="E6" t="s">
        <v>34</v>
      </c>
      <c r="F6" t="s">
        <v>57</v>
      </c>
    </row>
    <row r="7">
      <c r="A7">
        <v>1</v>
      </c>
      <c r="B7" t="s">
        <v>70</v>
      </c>
      <c r="C7" t="s">
        <v>63</v>
      </c>
      <c r="D7" s="11">
        <v>0.03</v>
      </c>
      <c r="E7" t="s">
        <v>34</v>
      </c>
      <c r="F7" t="s">
        <v>71</v>
      </c>
    </row>
    <row r="8">
      <c r="A8">
        <v>2</v>
      </c>
      <c r="B8" t="s">
        <v>72</v>
      </c>
      <c r="C8" t="s">
        <v>66</v>
      </c>
      <c r="D8" s="11">
        <v>1</v>
      </c>
      <c r="E8" t="s">
        <v>48</v>
      </c>
      <c r="F8" t="s">
        <v>47</v>
      </c>
    </row>
    <row r="9">
      <c r="A9">
        <v>1</v>
      </c>
      <c r="B9" t="s">
        <v>73</v>
      </c>
      <c r="C9" t="s">
        <v>63</v>
      </c>
      <c r="D9" s="11">
        <v>0.3</v>
      </c>
      <c r="E9" t="s">
        <v>74</v>
      </c>
      <c r="F9" t="s">
        <v>71</v>
      </c>
    </row>
    <row r="10">
      <c r="A10">
        <v>2</v>
      </c>
      <c r="B10" t="s">
        <v>75</v>
      </c>
      <c r="C10" t="s">
        <v>66</v>
      </c>
      <c r="D10" s="11">
        <v>0.06</v>
      </c>
      <c r="E10" t="s">
        <v>41</v>
      </c>
      <c r="F10" t="s">
        <v>40</v>
      </c>
    </row>
    <row r="11">
      <c r="A11">
        <v>1</v>
      </c>
      <c r="B11" t="s">
        <v>76</v>
      </c>
      <c r="C11" t="s">
        <v>66</v>
      </c>
      <c r="D11" s="11">
        <v>0.073</v>
      </c>
      <c r="E11" t="s">
        <v>34</v>
      </c>
      <c r="F11" t="s">
        <v>51</v>
      </c>
    </row>
    <row r="12">
      <c r="A12">
        <v>1</v>
      </c>
      <c r="B12" t="s">
        <v>77</v>
      </c>
      <c r="C12" t="s">
        <v>66</v>
      </c>
      <c r="D12" s="11">
        <v>0.007</v>
      </c>
      <c r="E12" t="s">
        <v>34</v>
      </c>
      <c r="F1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t>
        </is>
      </c>
      <c r="E3" t="s" s="13"/>
      <c r="F3"/>
    </row>
    <row r="4">
      <c r="A4" t="s">
        <v>2</v>
      </c>
      <c r="B4">
        <v>3</v>
      </c>
      <c r="C4"/>
      <c r="D4" t="inlineStr" s="13">
        <is>
          <t>Garnir les panini — Sur une moitié de pain, répartir les tranches de jambon cru, de mozzarella et de tomate en les alternant. Parsemer de feuilles de basilic. Saler et poivrer. Arroser d'un filet d'huile d'olive. Refermer avec la seconde moitié de pain.</t>
        </is>
      </c>
      <c r="E4" t="s" s="13"/>
      <c r="F4"/>
    </row>
    <row r="5">
      <c r="A5" t="s">
        <v>2</v>
      </c>
      <c r="B5">
        <v>4</v>
      </c>
      <c r="C5"/>
      <c r="D5" t="inlineStr" s="13">
        <is>
          <t>Cuire les panini — Presser légèrement les panini sur la plaque du grill préalablement chauffé, ou à la panini-machine. Cuire 3 à 4 minutes de chaque côté, jusqu'à ce que le pain soit marqué et doré et le fromage fondu.</t>
        </is>
      </c>
      <c r="E5" t="s" s="13"/>
      <c r="F5"/>
    </row>
    <row r="6">
      <c r="A6" t="s">
        <v>2</v>
      </c>
      <c r="B6">
        <v>5</v>
      </c>
      <c r="C6"/>
      <c r="D6" t="s" s="13">
        <v>84</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4">
        <f>"GRO_CDC_037 · GRO.ENT.FR · référence : "&amp;Besoins!B3&amp;" "&amp;Besoins!C3&amp;" · multiplicateur réglable sur la feuille ""Besoins"""</f>
        <v>GRO_CDC_037 · GRO.ENT.FR · référence : 100 pc · multiplicateur réglable sur la feuille </v>
      </c>
      <c r="B2"/>
      <c r="C2"/>
      <c r="D2"/>
    </row>
    <row r="3">
      <c r="A3"/>
      <c r="B3"/>
      <c r="C3"/>
      <c r="D3"/>
    </row>
    <row r="4">
      <c r="A4" t="s" s="15">
        <v>86</v>
      </c>
      <c r="B4"/>
      <c r="C4"/>
      <c r="D4"/>
    </row>
    <row r="5">
      <c r="A5" t="s" s="16">
        <v>87</v>
      </c>
      <c r="B5" t="str" s="13">
        <f>Procedure!D2</f>
        <v>Mise en place du poste de travail — Vérifier les D.L.C., peser les denrées, sélectionner le matériel. Désinfecter le matériel et le poste de travail suivant les protocoles.</v>
      </c>
      <c r="C5"/>
      <c r="D5"/>
    </row>
    <row r="6">
      <c r="A6" t="s" s="16">
        <v>88</v>
      </c>
      <c r="B6" t="str" s="13">
        <f>Procedure!D3</f>
        <v>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v>
      </c>
      <c r="C6"/>
      <c r="D6"/>
    </row>
    <row r="7">
      <c r="A7"/>
      <c r="B7" t="str">
        <f>Besoins!B13</f>
        <v>Pain de campagne tranché (kg)</v>
      </c>
      <c r="C7" s="11">
        <f>Besoins!E13</f>
        <v>5</v>
      </c>
      <c r="D7" t="str">
        <f>Besoins!F13</f>
        <v>kg</v>
      </c>
    </row>
    <row r="8">
      <c r="A8"/>
      <c r="B8" t="str">
        <f>Besoins!B10</f>
        <v>Mozzarella tranchée fraîche</v>
      </c>
      <c r="C8" s="11">
        <f>Besoins!E10</f>
        <v>2</v>
      </c>
      <c r="D8" t="str">
        <f>Besoins!F10</f>
        <v>kg</v>
      </c>
    </row>
    <row r="9">
      <c r="A9"/>
      <c r="B9" t="str">
        <f>Besoins!B14</f>
        <v>Tomates en dés surgelées IQF</v>
      </c>
      <c r="C9" s="11">
        <f>Besoins!E14</f>
        <v>1.5</v>
      </c>
      <c r="D9" t="str">
        <f>Besoins!F14</f>
        <v>kg</v>
      </c>
    </row>
    <row r="10">
      <c r="A10"/>
      <c r="B10" t="s">
        <v>89</v>
      </c>
      <c r="C10" s="11">
        <f>'Besoins'!$B$2*0.03</f>
        <v>0.03</v>
      </c>
      <c r="D10" t="s">
        <v>34</v>
      </c>
    </row>
    <row r="11">
      <c r="A11" t="s" s="16">
        <v>90</v>
      </c>
      <c r="B11" t="str" s="13">
        <f>Procedure!D4</f>
        <v>Garnir les panini — Sur une moitié de pain, répartir les tranches de jambon cru, de mozzarella et de tomate en les alternant. Parsemer de feuilles de basilic. Saler et poivrer. Arroser d'un filet d'huile d'olive. Refermer avec la seconde moitié de pain.</v>
      </c>
      <c r="C11"/>
      <c r="D11"/>
    </row>
    <row r="12">
      <c r="A12"/>
      <c r="B12" t="str">
        <f>Besoins!B7</f>
        <v>Poitrine fumée n°1</v>
      </c>
      <c r="C12" s="11">
        <f>Besoins!E7</f>
        <v>1.5</v>
      </c>
      <c r="D12" t="str">
        <f>Besoins!F7</f>
        <v>kg</v>
      </c>
    </row>
    <row r="13">
      <c r="A13"/>
      <c r="B13" t="str">
        <f>Besoins!B10</f>
        <v>Mozzarella tranchée fraîche</v>
      </c>
      <c r="C13" s="11">
        <f>Besoins!E10</f>
        <v>2</v>
      </c>
      <c r="D13" t="str">
        <f>Besoins!F10</f>
        <v>kg</v>
      </c>
    </row>
    <row r="14">
      <c r="A14"/>
      <c r="B14" t="str">
        <f>Besoins!B14</f>
        <v>Tomates en dés surgelées IQF</v>
      </c>
      <c r="C14" s="11">
        <f>Besoins!E14</f>
        <v>1.5</v>
      </c>
      <c r="D14" t="str">
        <f>Besoins!F14</f>
        <v>kg</v>
      </c>
    </row>
    <row r="15">
      <c r="A15"/>
      <c r="B15" t="s">
        <v>89</v>
      </c>
      <c r="C15" s="11">
        <f>'Besoins'!$B$2*0.03</f>
        <v>0.03</v>
      </c>
      <c r="D15" t="s">
        <v>34</v>
      </c>
    </row>
    <row r="16">
      <c r="A16"/>
      <c r="B16" t="s">
        <v>91</v>
      </c>
      <c r="C16" s="11">
        <f>'Besoins'!$B$2*0.3</f>
        <v>0.3</v>
      </c>
      <c r="D16" t="s">
        <v>74</v>
      </c>
    </row>
    <row r="17">
      <c r="A17" t="s" s="16">
        <v>92</v>
      </c>
      <c r="B17" t="str" s="13">
        <f>Procedure!D5</f>
        <v>Cuire les panini — Presser légèrement les panini sur la plaque du grill préalablement chauffé, ou à la panini-machine. Cuire 3 à 4 minutes de chaque côté, jusqu'à ce que le pain soit marqué et doré et le fromage fondu.</v>
      </c>
      <c r="C17"/>
      <c r="D17"/>
    </row>
    <row r="18">
      <c r="A18" t="s" s="16">
        <v>93</v>
      </c>
      <c r="B18" t="str" s="13">
        <f>Procedure!D6</f>
        <v>Dresser et servir — Couper chaque panini en deux, servir chaud, accompagné d'une salade verte.</v>
      </c>
      <c r="C18"/>
      <c r="D18"/>
    </row>
    <row r="19">
      <c r="A19"/>
      <c r="B19"/>
      <c r="C19"/>
      <c r="D19"/>
    </row>
    <row r="20">
      <c r="A20" t="s" s="17">
        <v>21</v>
      </c>
      <c r="B20"/>
      <c r="C20"/>
      <c r="D20"/>
    </row>
  </sheetData>
  <sheetProtection sheet="1" formatRows="0" formatColumns="0"/>
  <mergeCells count="9">
    <mergeCell ref="A1:D1"/>
    <mergeCell ref="A2:D2"/>
    <mergeCell ref="A4:D4"/>
    <mergeCell ref="B5:D5"/>
    <mergeCell ref="B6:D6"/>
    <mergeCell ref="B11:D11"/>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2026-09-15T22:18:30Z</dcterms:created>
  <dc:title>PANINI ALLA GRIGLIA</dc:title>
  <dc:subject/>
  <dc:creator>CUIS.web</dc:creator>
  <cp:lastModifiedBy/>
  <cp:keywords/>
  <dc:description>Export automatique — moteur récursif d'origine : Bernard Vandendaele</dc:description>
  <cp:category/>
  <dc:language>en-US</dc:language>
  <dcterms:modified xsi:type="dcterms:W3CDTF">2026-09-15T22:18:30Z</dcterms:modified>
  <cp:revision>1</cp:revision>
</cp:coreProperties>
</file>