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<sst xmlns="http://schemas.openxmlformats.org/spreadsheetml/2006/main" count="107" uniqueCount="107">
  <si>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</si>
  <si>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</si>
  <si>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TOMATES SOUFFLÉES AU FROMAGE</t>
  </si>
  <si>
    <t>Code</t>
  </si>
  <si>
    <t>GRO_CDC_033</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</si>
  <si>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</si>
  <si>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</si>
  <si>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</si>
  <si>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</si>
  <si>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</si>
  <si>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</si>
  <si>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</si>
  <si>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</si>
  <si>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</si>
  <si>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</si>
  <si>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</si>
  <si>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</si>
  <si>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</si>
  <si>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</si>
  <si>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</si>
  <si>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</si>
  <si>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</si>
  <si>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</si>
  <si>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</si>
  <si>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</si>
  <si>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</si>
  <si>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</si>
  <si>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</si>
  <si>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</si>
  <si>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</si>
  <si>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</si>
  <si>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</si>
  <si>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</si>
  <si>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</si>
  <si>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EPI-MUSCADE-POW</t>
  </si>
  <si>
    <t>Noix de muscade moulue</t>
  </si>
  <si>
    <t>Épices en poudre et graines</t>
  </si>
  <si>
    <t>kg</t>
  </si>
  <si>
    <t>EPI-POIVRE-NOIR</t>
  </si>
  <si>
    <t>Poivre noir moulu</t>
  </si>
  <si>
    <t>FAR-T55</t>
  </si>
  <si>
    <t>Farine de blé T55</t>
  </si>
  <si>
    <t>Farines de blé</t>
  </si>
  <si>
    <t>AMI-MAIS</t>
  </si>
  <si>
    <t>Amidon de maïs (Maïzena)</t>
  </si>
  <si>
    <t>Semoules &amp; amidons</t>
  </si>
  <si>
    <t>RNM57224469</t>
  </si>
  <si>
    <t>LAIT UHT demi écrémé France outre 10 litres</t>
  </si>
  <si>
    <t>Produits laitiers et œufs</t>
  </si>
  <si>
    <t>BEU-DOUX</t>
  </si>
  <si>
    <t>Beurre doux 82% MG plaquette</t>
  </si>
  <si>
    <t>Beurres et margarines</t>
  </si>
  <si>
    <t>FROM-EMMENTAL</t>
  </si>
  <si>
    <t>Emmental râpé vrac</t>
  </si>
  <si>
    <t>Fromages de base cuisine</t>
  </si>
  <si>
    <t>RNM57209490</t>
  </si>
  <si>
    <t>POIVRON rouge France biologique</t>
  </si>
  <si>
    <t>Fruits et légumes bio</t>
  </si>
  <si>
    <t>LEV-CHIMIQUE</t>
  </si>
  <si>
    <t>Levure chimique (poudre à lever)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</si>
  <si>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</si>
  <si>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</si>
  <si>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</si>
  <si>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</si>
  <si>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</si>
  <si>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</si>
  <si>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</si>
  <si>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</si>
  <si>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</si>
  <si>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</si>
  <si>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</si>
  <si>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POIVRON rouge France biologique</t>
  </si>
  <si>
    <t>matiere</t>
  </si>
  <si>
    <t xml:space="preserve">    ↳ Beurre doux 82% MG plaquette</t>
  </si>
  <si>
    <t xml:space="preserve">    ↳ Farine de blé T55</t>
  </si>
  <si>
    <t xml:space="preserve">    ↳ Amidon de maïs (Maïzena)</t>
  </si>
  <si>
    <t xml:space="preserve">    ↳ LAIT UHT demi écrémé France outre 10 litres</t>
  </si>
  <si>
    <t>lt</t>
  </si>
  <si>
    <t xml:space="preserve">    ↳ Emmental râpé vrac</t>
  </si>
  <si>
    <t xml:space="preserve">    ↳ Levure chimique (poudre à lever)</t>
  </si>
  <si>
    <t xml:space="preserve">    ↳ Noix de muscade moulue</t>
  </si>
  <si>
    <t xml:space="preserve">    ↳ JAUNE D'OEUF (ML)</t>
  </si>
  <si>
    <t>Conversions oeufs et ovoproduits</t>
  </si>
  <si>
    <t xml:space="preserve">        ↳ OEUF A3 (PRIX)</t>
  </si>
  <si>
    <t xml:space="preserve">    ↳ BLANC D'OEUF (ML)</t>
  </si>
  <si>
    <t xml:space="preserve">    ↳ Sel fin de cuisine</t>
  </si>
  <si>
    <t xml:space="preserve">    ↳ Poivre noir moulu</t>
  </si>
  <si>
    <t>Recette</t>
  </si>
  <si>
    <t>#</t>
  </si>
  <si>
    <t>Verbe</t>
  </si>
  <si>
    <t>Étape</t>
  </si>
  <si>
    <t>Précision technique</t>
  </si>
  <si>
    <t>Durée</t>
  </si>
  <si>
    <t>Dresser et servir — Dresser une tomate à l'assiette et servir chaud.</t>
  </si>
  <si>
    <t>Fiche technique — TOMATES SOUFFLÉES AU FROMAGE</t>
  </si>
  <si>
    <t>TOMATES SOUFFLÉES AU FROMAGE  GRO_CDC_033</t>
  </si>
  <si>
    <t>1.</t>
  </si>
  <si>
    <t>2.</t>
  </si>
  <si>
    <t>3.</t>
  </si>
  <si>
    <t>4.</t>
  </si>
  <si>
    <t xml:space="preserve">    JAUNE D'OEUF (ML) (conv.)</t>
  </si>
  <si>
    <t xml:space="preserve">    BLANC D'OEUF (ML) (conv.)</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</si>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</sst>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98.105947368421</v>
      </c>
    </row>
    <row r="12">
      <c r="A12" t="s" s="3">
        <v>16</v>
      </c>
      <c r="B12" s="4">
        <v>0.98105947368421</v>
      </c>
    </row>
    <row r="13">
      <c r="A13"/>
      <c r="B13"/>
    </row>
    <row r="14">
      <c r="A14" t="s" s="5">
        <v>17</v>
      </c>
      <c r="B14" t="s" s="5">
        <v>14</v>
      </c>
    </row>
    <row r="15">
      <c r="A15" t="s" s="5">
        <v>18</v>
      </c>
      <c r="B15" s="6">
        <v>98.105947368421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33.625731</v>
      </c>
      <c r="E7" s="11">
        <f>D7*$B$2</f>
        <v>33.625731</v>
      </c>
      <c r="F7" t="s">
        <v>24</v>
      </c>
      <c r="G7" s="4">
        <f>E7*0.27</f>
        <v>9.078947</v>
      </c>
    </row>
    <row r="8">
      <c r="A8" t="s">
        <v>34</v>
      </c>
      <c r="B8" t="s">
        <v>35</v>
      </c>
      <c r="C8" t="s">
        <v>36</v>
      </c>
      <c r="D8" s="9">
        <v>0.006</v>
      </c>
      <c r="E8" s="11">
        <f>D8*$B$2</f>
        <v>0.006</v>
      </c>
      <c r="F8" t="s">
        <v>37</v>
      </c>
      <c r="G8" s="4">
        <f>E8*20</f>
        <v>0.12</v>
      </c>
    </row>
    <row r="9">
      <c r="A9" t="s">
        <v>38</v>
      </c>
      <c r="B9" t="s">
        <v>39</v>
      </c>
      <c r="C9" t="s">
        <v>36</v>
      </c>
      <c r="D9" s="9">
        <v>0.015</v>
      </c>
      <c r="E9" s="11">
        <f>D9*$B$2</f>
        <v>0.015</v>
      </c>
      <c r="F9" t="s">
        <v>37</v>
      </c>
      <c r="G9" s="4">
        <f>E9*12.5</f>
        <v>0.1875</v>
      </c>
    </row>
    <row r="10">
      <c r="A10" t="s">
        <v>40</v>
      </c>
      <c r="B10" t="s">
        <v>41</v>
      </c>
      <c r="C10" t="s">
        <v>42</v>
      </c>
      <c r="D10" s="9">
        <v>0.25</v>
      </c>
      <c r="E10" s="11">
        <f>D10*$B$2</f>
        <v>0.25</v>
      </c>
      <c r="F10" t="s">
        <v>37</v>
      </c>
      <c r="G10" s="4">
        <f>E10*0.56</f>
        <v>0.14</v>
      </c>
    </row>
    <row r="11">
      <c r="A11" t="s">
        <v>43</v>
      </c>
      <c r="B11" t="s">
        <v>44</v>
      </c>
      <c r="C11" t="s">
        <v>45</v>
      </c>
      <c r="D11" s="9">
        <v>0.25</v>
      </c>
      <c r="E11" s="11">
        <f>D11*$B$2</f>
        <v>0.25</v>
      </c>
      <c r="F11" t="s">
        <v>37</v>
      </c>
      <c r="G11" s="4">
        <f>E11*1.6</f>
        <v>0.4</v>
      </c>
    </row>
    <row r="12">
      <c r="A12" t="s">
        <v>46</v>
      </c>
      <c r="B12" t="s">
        <v>47</v>
      </c>
      <c r="C12" t="s">
        <v>48</v>
      </c>
      <c r="D12" s="9">
        <v>5</v>
      </c>
      <c r="E12" s="11">
        <f>D12*$B$2</f>
        <v>5</v>
      </c>
      <c r="F12" t="s">
        <v>24</v>
      </c>
      <c r="G12" s="4">
        <f>E12*1.67</f>
        <v>8.35</v>
      </c>
    </row>
    <row r="13">
      <c r="A13" t="s">
        <v>49</v>
      </c>
      <c r="B13" t="s">
        <v>50</v>
      </c>
      <c r="C13" t="s">
        <v>51</v>
      </c>
      <c r="D13" s="9">
        <v>0.3</v>
      </c>
      <c r="E13" s="11">
        <f>D13*$B$2</f>
        <v>0.3</v>
      </c>
      <c r="F13" t="s">
        <v>37</v>
      </c>
      <c r="G13" s="4">
        <f>E13*5.2</f>
        <v>1.56</v>
      </c>
    </row>
    <row r="14">
      <c r="A14" t="s">
        <v>52</v>
      </c>
      <c r="B14" t="s">
        <v>53</v>
      </c>
      <c r="C14" t="s">
        <v>54</v>
      </c>
      <c r="D14" s="9">
        <v>1.5</v>
      </c>
      <c r="E14" s="11">
        <f>D14*$B$2</f>
        <v>1.5</v>
      </c>
      <c r="F14" t="s">
        <v>37</v>
      </c>
      <c r="G14" s="4">
        <f>E14*7.2</f>
        <v>10.8</v>
      </c>
    </row>
    <row r="15">
      <c r="A15" t="s">
        <v>55</v>
      </c>
      <c r="B15" t="s">
        <v>56</v>
      </c>
      <c r="C15" t="s">
        <v>57</v>
      </c>
      <c r="D15" s="9">
        <v>12</v>
      </c>
      <c r="E15" s="11">
        <f>D15*$B$2</f>
        <v>12</v>
      </c>
      <c r="F15" t="s">
        <v>37</v>
      </c>
      <c r="G15" s="4">
        <f>E15*5.6</f>
        <v>67.2</v>
      </c>
    </row>
    <row r="16">
      <c r="A16" t="s">
        <v>58</v>
      </c>
      <c r="B16" t="s">
        <v>59</v>
      </c>
      <c r="C16" t="s">
        <v>60</v>
      </c>
      <c r="D16" s="9">
        <v>0.06</v>
      </c>
      <c r="E16" s="11">
        <f>D16*$B$2</f>
        <v>0.06</v>
      </c>
      <c r="F16" t="s">
        <v>37</v>
      </c>
      <c r="G16" s="4">
        <f>E16*4.2</f>
        <v>0.252</v>
      </c>
    </row>
    <row r="17">
      <c r="A17" t="s">
        <v>61</v>
      </c>
      <c r="B17" t="s">
        <v>62</v>
      </c>
      <c r="C17" t="s">
        <v>63</v>
      </c>
      <c r="D17" s="9">
        <v>0.05</v>
      </c>
      <c r="E17" s="11">
        <f>D17*$B$2</f>
        <v>0.05</v>
      </c>
      <c r="F17" t="s">
        <v>37</v>
      </c>
      <c r="G17" s="4">
        <f>E17*0.35</f>
        <v>0.0175</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12</v>
      </c>
      <c r="E3" t="s">
        <v>37</v>
      </c>
      <c r="F3" t="s">
        <v>57</v>
      </c>
    </row>
    <row r="4">
      <c r="A4">
        <v>1</v>
      </c>
      <c r="B4" t="s">
        <v>73</v>
      </c>
      <c r="C4" t="s">
        <v>72</v>
      </c>
      <c r="D4" s="11">
        <v>0.3</v>
      </c>
      <c r="E4" t="s">
        <v>37</v>
      </c>
      <c r="F4" t="s">
        <v>51</v>
      </c>
    </row>
    <row r="5">
      <c r="A5">
        <v>1</v>
      </c>
      <c r="B5" t="s">
        <v>74</v>
      </c>
      <c r="C5" t="s">
        <v>72</v>
      </c>
      <c r="D5" s="11">
        <v>0.25</v>
      </c>
      <c r="E5" t="s">
        <v>37</v>
      </c>
      <c r="F5" t="s">
        <v>42</v>
      </c>
    </row>
    <row r="6">
      <c r="A6">
        <v>1</v>
      </c>
      <c r="B6" t="s">
        <v>75</v>
      </c>
      <c r="C6" t="s">
        <v>72</v>
      </c>
      <c r="D6" s="11">
        <v>0.25</v>
      </c>
      <c r="E6" t="s">
        <v>37</v>
      </c>
      <c r="F6" t="s">
        <v>45</v>
      </c>
    </row>
    <row r="7">
      <c r="A7">
        <v>1</v>
      </c>
      <c r="B7" t="s">
        <v>76</v>
      </c>
      <c r="C7" t="s">
        <v>72</v>
      </c>
      <c r="D7" s="11">
        <v>5</v>
      </c>
      <c r="E7" t="s">
        <v>77</v>
      </c>
      <c r="F7" t="s">
        <v>48</v>
      </c>
    </row>
    <row r="8">
      <c r="A8">
        <v>1</v>
      </c>
      <c r="B8" t="s">
        <v>78</v>
      </c>
      <c r="C8" t="s">
        <v>72</v>
      </c>
      <c r="D8" s="11">
        <v>1.5</v>
      </c>
      <c r="E8" t="s">
        <v>37</v>
      </c>
      <c r="F8" t="s">
        <v>54</v>
      </c>
    </row>
    <row r="9">
      <c r="A9">
        <v>1</v>
      </c>
      <c r="B9" t="s">
        <v>79</v>
      </c>
      <c r="C9" t="s">
        <v>72</v>
      </c>
      <c r="D9" s="11">
        <v>0.06</v>
      </c>
      <c r="E9" t="s">
        <v>37</v>
      </c>
      <c r="F9" t="s">
        <v>60</v>
      </c>
    </row>
    <row r="10">
      <c r="A10">
        <v>1</v>
      </c>
      <c r="B10" t="s">
        <v>80</v>
      </c>
      <c r="C10" t="s">
        <v>72</v>
      </c>
      <c r="D10" s="11">
        <v>0.006</v>
      </c>
      <c r="E10" t="s">
        <v>37</v>
      </c>
      <c r="F10" t="s">
        <v>36</v>
      </c>
    </row>
    <row r="11">
      <c r="A11">
        <v>1</v>
      </c>
      <c r="B11" t="s">
        <v>81</v>
      </c>
      <c r="C11" t="s">
        <v>69</v>
      </c>
      <c r="D11" s="11">
        <v>0.75</v>
      </c>
      <c r="E11" t="s">
        <v>77</v>
      </c>
      <c r="F11" t="s">
        <v>82</v>
      </c>
    </row>
    <row r="12">
      <c r="A12">
        <v>2</v>
      </c>
      <c r="B12" t="s">
        <v>83</v>
      </c>
      <c r="C12" t="s">
        <v>72</v>
      </c>
      <c r="D12" s="11">
        <v>19.737</v>
      </c>
      <c r="E12" t="s">
        <v>24</v>
      </c>
      <c r="F12" t="s">
        <v>33</v>
      </c>
    </row>
    <row r="13">
      <c r="A13">
        <v>1</v>
      </c>
      <c r="B13" t="s">
        <v>84</v>
      </c>
      <c r="C13" t="s">
        <v>69</v>
      </c>
      <c r="D13" s="11">
        <v>1</v>
      </c>
      <c r="E13" t="s">
        <v>77</v>
      </c>
      <c r="F13" t="s">
        <v>82</v>
      </c>
    </row>
    <row r="14">
      <c r="A14">
        <v>2</v>
      </c>
      <c r="B14" t="s">
        <v>83</v>
      </c>
      <c r="C14" t="s">
        <v>72</v>
      </c>
      <c r="D14" s="11">
        <v>13.889</v>
      </c>
      <c r="E14" t="s">
        <v>24</v>
      </c>
      <c r="F14" t="s">
        <v>33</v>
      </c>
    </row>
    <row r="15">
      <c r="A15">
        <v>1</v>
      </c>
      <c r="B15" t="s">
        <v>85</v>
      </c>
      <c r="C15" t="s">
        <v>72</v>
      </c>
      <c r="D15" s="11">
        <v>0.05</v>
      </c>
      <c r="E15" t="s">
        <v>37</v>
      </c>
      <c r="F15" t="s">
        <v>63</v>
      </c>
    </row>
    <row r="16">
      <c r="A16">
        <v>1</v>
      </c>
      <c r="B16" t="s">
        <v>86</v>
      </c>
      <c r="C16" t="s">
        <v>72</v>
      </c>
      <c r="D16" s="11">
        <v>0.015</v>
      </c>
      <c r="E16" t="s">
        <v>37</v>
      </c>
      <c r="F16"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t>
        </is>
      </c>
      <c r="E3" t="s" s="14"/>
      <c r="F3"/>
    </row>
    <row r="4">
      <c r="A4" t="s">
        <v>2</v>
      </c>
      <c r="B4">
        <v>3</v>
      </c>
      <c r="C4"/>
      <c r="D4" t="inlineStr" s="14">
        <is>
          <t>Précuire les tomates — Disposer les bacs GN chargés de tomates sur le chariot de cuisson. Enfourner le chariot de cuisson et cuire les tomates pendant 3 minutes. Laisser s'égoutter les tomates dans le four porte ouverte.</t>
        </is>
      </c>
      <c r="E4" t="s" s="14"/>
      <c r="F4"/>
    </row>
    <row r="5">
      <c r="A5" t="s">
        <v>2</v>
      </c>
      <c r="B5">
        <v>4</v>
      </c>
      <c r="C5"/>
      <c r="D5" t="inlineStr" s="14">
        <is>
          <t>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t>
        </is>
      </c>
      <c r="E5" t="s" s="14"/>
      <c r="F5"/>
    </row>
    <row r="6">
      <c r="A6" t="s">
        <v>2</v>
      </c>
      <c r="B6">
        <v>5</v>
      </c>
      <c r="C6"/>
      <c r="D6" t="inlineStr" s="14">
        <is>
          <t>Monter les blancs d'œufs — Dans la cuve du batteur, au fouet en première vitesse « casser » les blancs. En deuxième vitesse monter les blancs. Serrer les blancs montés quelques instants en troisième vitesse.</t>
        </is>
      </c>
      <c r="E6" t="s" s="14"/>
      <c r="F6"/>
    </row>
    <row r="7">
      <c r="A7" t="s">
        <v>2</v>
      </c>
      <c r="B7">
        <v>6</v>
      </c>
      <c r="C7"/>
      <c r="D7" t="inlineStr" s="14">
        <is>
          <t>Terminer la préparation pour soufflé — Amollir la sauce Mornay en additionnant à l'aide d'une écumoire une partie des blancs d'œufs montés. Incorporer délicatement les restes des blancs.</t>
        </is>
      </c>
      <c r="E7" t="s" s="14"/>
      <c r="F7"/>
    </row>
    <row r="8">
      <c r="A8" t="s">
        <v>2</v>
      </c>
      <c r="B8">
        <v>7</v>
      </c>
      <c r="C8"/>
      <c r="D8" t="inlineStr" s="14">
        <is>
          <t>Garnir les tomates — Retourner les tomates précuites à la vapeur dans leurs bacs perforés. À la poche munie d'une douille unie de 1 cm de diamètre, garnir l'intérieur des tomates. Disposer les GN contenant les tomates garnies sur le chariot du four.</t>
        </is>
      </c>
      <c r="E8" t="s" s="14"/>
      <c r="F8"/>
    </row>
    <row r="9">
      <c r="A9" t="s">
        <v>2</v>
      </c>
      <c r="B9">
        <v>8</v>
      </c>
      <c r="C9"/>
      <c r="D9" t="inlineStr" s="14">
        <is>
          <t>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t>
        </is>
      </c>
      <c r="E9" t="s" s="14"/>
      <c r="F9"/>
    </row>
    <row r="10">
      <c r="A10" t="s">
        <v>2</v>
      </c>
      <c r="B10">
        <v>9</v>
      </c>
      <c r="C10"/>
      <c r="D10" t="s" s="14">
        <v>93</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94</v>
      </c>
      <c r="B1"/>
      <c r="C1"/>
      <c r="D1"/>
    </row>
    <row r="2">
      <c r="A2" t="str" s="15">
        <f>"GRO_CDC_033 · GRO.ENT.FR · référence : "&amp;Besoins!B3&amp;" "&amp;Besoins!C3&amp;" · multiplicateur réglable sur la feuille ""Besoins"""</f>
        <v>GRO_CDC_033 · GRO.ENT.FR · référence : 100 pc · multiplicateur réglable sur la feuille </v>
      </c>
      <c r="B2"/>
      <c r="C2"/>
      <c r="D2"/>
    </row>
    <row r="3">
      <c r="A3"/>
      <c r="B3"/>
      <c r="C3"/>
      <c r="D3"/>
    </row>
    <row r="4">
      <c r="A4" t="s" s="16">
        <v>95</v>
      </c>
      <c r="B4"/>
      <c r="C4"/>
      <c r="D4"/>
    </row>
    <row r="5">
      <c r="A5" t="s" s="17">
        <v>96</v>
      </c>
      <c r="B5" t="str" s="14">
        <f>Procedure!D2</f>
        <v>Mise en place du poste de travail — Vérifier les D.L.C., peser les denrées, sélectionner le matériel nécessaire. Laver et désinfecter le matériel et le poste de travail en suivant les protocoles.</v>
      </c>
      <c r="C5"/>
      <c r="D5"/>
    </row>
    <row r="6">
      <c r="A6" t="s" s="17">
        <v>97</v>
      </c>
      <c r="B6" t="str" s="14">
        <f>Procedure!D3</f>
        <v>Préparations préliminaires — Laver et désinfecter les tomates suivant la procédure. Décalotter et creuser les tomates. Saler et poivrer légèrement l'intérieur des tomates. Déposer les tomates ainsi évidées sur 5 bacs GN 1/1 H 50 perforés, la partie creusée de la tomate sur le fond du bac. Réserver au froid en attente de finition. Préchauffer le four sur la position vapeur.</v>
      </c>
      <c r="C6"/>
      <c r="D6"/>
    </row>
    <row r="7">
      <c r="A7"/>
      <c r="B7" t="str">
        <f>Besoins!B15</f>
        <v>POIVRON rouge France biologique</v>
      </c>
      <c r="C7" s="11">
        <f>Besoins!E15</f>
        <v>12</v>
      </c>
      <c r="D7" t="str">
        <f>Besoins!F15</f>
        <v>kg</v>
      </c>
    </row>
    <row r="8">
      <c r="A8" t="s" s="17">
        <v>98</v>
      </c>
      <c r="B8" t="str" s="14">
        <f>Procedure!D4</f>
        <v>Précuire les tomates — Disposer les bacs GN chargés de tomates sur le chariot de cuisson. Enfourner le chariot de cuisson et cuire les tomates pendant 3 minutes. Laisser s'égoutter les tomates dans le four porte ouverte.</v>
      </c>
      <c r="C8"/>
      <c r="D8"/>
    </row>
    <row r="9">
      <c r="A9" t="s" s="17">
        <v>99</v>
      </c>
      <c r="B9" t="str" s="14">
        <f>Procedure!D5</f>
        <v>Confectionner la sauce Mornay — Dans un rondeau, faire fondre le beurre. Ajouter la farine. Mélanger et laisser cuire sans coloration. Laisser refroidir dans le rondeau. Prélever 1/2 litre de lait dans une calotte. Y dissoudre la maïzena. Dans une russe, porter à ébullition le lait salé, poivré et muscadé. Verser le lait bouillant sur le roux froid. Mélanger et laisser cuire en remuant sans cesse. Verser et mélanger vivement la fécule dissoute dans la béchamel. Hors du feu, lier la sauce avec les jaunes d'œufs pasteurisés. Ajouter l'emmenthal râpé et la levure chimique. Mélanger. Rectifier l'assaisonnement.</v>
      </c>
      <c r="C9"/>
      <c r="D9"/>
    </row>
    <row r="10">
      <c r="A10"/>
      <c r="B10" t="str">
        <f>Besoins!B15</f>
        <v>POIVRON rouge France biologique</v>
      </c>
      <c r="C10" s="11">
        <f>Besoins!E15</f>
        <v>12</v>
      </c>
      <c r="D10" t="str">
        <f>Besoins!F15</f>
        <v>kg</v>
      </c>
    </row>
    <row r="11">
      <c r="A11"/>
      <c r="B11" t="str">
        <f>Besoins!B13</f>
        <v>Beurre doux 82% MG plaquette</v>
      </c>
      <c r="C11" s="11">
        <f>Besoins!E13</f>
        <v>0.3</v>
      </c>
      <c r="D11" t="str">
        <f>Besoins!F13</f>
        <v>kg</v>
      </c>
    </row>
    <row r="12">
      <c r="A12"/>
      <c r="B12" t="str">
        <f>Besoins!B10</f>
        <v>Farine de blé T55</v>
      </c>
      <c r="C12" s="11">
        <f>Besoins!E10</f>
        <v>0.25</v>
      </c>
      <c r="D12" t="str">
        <f>Besoins!F10</f>
        <v>kg</v>
      </c>
    </row>
    <row r="13">
      <c r="A13"/>
      <c r="B13" t="str">
        <f>Besoins!B11</f>
        <v>Amidon de maïs (Maïzena)</v>
      </c>
      <c r="C13" s="11">
        <f>Besoins!E11</f>
        <v>0.25</v>
      </c>
      <c r="D13" t="str">
        <f>Besoins!F11</f>
        <v>kg</v>
      </c>
    </row>
    <row r="14">
      <c r="A14"/>
      <c r="B14" t="str">
        <f>Besoins!B12</f>
        <v>LAIT UHT demi écrémé France outre 10 litres</v>
      </c>
      <c r="C14" s="11">
        <f>Besoins!E12</f>
        <v>5</v>
      </c>
      <c r="D14" t="str">
        <f>Besoins!F12</f>
        <v>lt</v>
      </c>
    </row>
    <row r="15">
      <c r="A15"/>
      <c r="B15" t="str">
        <f>Besoins!B14</f>
        <v>Emmental râpé vrac</v>
      </c>
      <c r="C15" s="11">
        <f>Besoins!E14</f>
        <v>1.5</v>
      </c>
      <c r="D15" t="str">
        <f>Besoins!F14</f>
        <v>kg</v>
      </c>
    </row>
    <row r="16">
      <c r="A16"/>
      <c r="B16" t="str">
        <f>Besoins!B16</f>
        <v>Levure chimique (poudre à lever)</v>
      </c>
      <c r="C16" s="11">
        <f>Besoins!E16</f>
        <v>0.06</v>
      </c>
      <c r="D16" t="str">
        <f>Besoins!F16</f>
        <v>kg</v>
      </c>
    </row>
    <row r="17">
      <c r="A17"/>
      <c r="B17" t="str">
        <f>Besoins!B8</f>
        <v>Noix de muscade moulue</v>
      </c>
      <c r="C17" s="11">
        <f>Besoins!E8</f>
        <v>0.006</v>
      </c>
      <c r="D17" t="str">
        <f>Besoins!F8</f>
        <v>kg</v>
      </c>
    </row>
    <row r="18">
      <c r="A18"/>
      <c r="B18" t="s">
        <v>100</v>
      </c>
      <c r="C18" s="11">
        <f>'Besoins'!$B$2*0.75</f>
        <v>0.75</v>
      </c>
      <c r="D18" t="s">
        <v>77</v>
      </c>
    </row>
    <row r="19">
      <c r="A19"/>
      <c r="B19" t="s">
        <v>101</v>
      </c>
      <c r="C19" s="11">
        <f>'Besoins'!$B$2*1</f>
        <v>1</v>
      </c>
      <c r="D19" t="s">
        <v>77</v>
      </c>
    </row>
    <row r="20">
      <c r="A20"/>
      <c r="B20" t="str">
        <f>Besoins!B17</f>
        <v>Sel fin de cuisine</v>
      </c>
      <c r="C20" s="11">
        <f>Besoins!E17</f>
        <v>0.05</v>
      </c>
      <c r="D20" t="str">
        <f>Besoins!F17</f>
        <v>kg</v>
      </c>
    </row>
    <row r="21">
      <c r="A21"/>
      <c r="B21" t="str">
        <f>Besoins!B9</f>
        <v>Poivre noir moulu</v>
      </c>
      <c r="C21" s="11">
        <f>Besoins!E9</f>
        <v>0.015</v>
      </c>
      <c r="D21" t="str">
        <f>Besoins!F9</f>
        <v>kg</v>
      </c>
    </row>
    <row r="22">
      <c r="A22" t="s" s="17">
        <v>102</v>
      </c>
      <c r="B22" t="str" s="14">
        <f>Procedure!D6</f>
        <v>Monter les blancs d'œufs — Dans la cuve du batteur, au fouet en première vitesse « casser » les blancs. En deuxième vitesse monter les blancs. Serrer les blancs montés quelques instants en troisième vitesse.</v>
      </c>
      <c r="C22"/>
      <c r="D22"/>
    </row>
    <row r="23">
      <c r="A23"/>
      <c r="B23" t="s">
        <v>101</v>
      </c>
      <c r="C23" s="11">
        <f>'Besoins'!$B$2*1</f>
        <v>1</v>
      </c>
      <c r="D23" t="s">
        <v>77</v>
      </c>
    </row>
    <row r="24">
      <c r="A24" t="s" s="17">
        <v>103</v>
      </c>
      <c r="B24" t="str" s="14">
        <f>Procedure!D7</f>
        <v>Terminer la préparation pour soufflé — Amollir la sauce Mornay en additionnant à l'aide d'une écumoire une partie des blancs d'œufs montés. Incorporer délicatement les restes des blancs.</v>
      </c>
      <c r="C24"/>
      <c r="D24"/>
    </row>
    <row r="25">
      <c r="A25" t="s" s="17">
        <v>104</v>
      </c>
      <c r="B25" t="str" s="14">
        <f>Procedure!D8</f>
        <v>Garnir les tomates — Retourner les tomates précuites à la vapeur dans leurs bacs perforés. À la poche munie d'une douille unie de 1 cm de diamètre, garnir l'intérieur des tomates. Disposer les GN contenant les tomates garnies sur le chariot du four.</v>
      </c>
      <c r="C25"/>
      <c r="D25"/>
    </row>
    <row r="26">
      <c r="A26" t="s" s="17">
        <v>105</v>
      </c>
      <c r="B26" t="str" s="14">
        <f>Procedure!D9</f>
        <v>Cuire les tomates soufflées — Préchauffer le four sur la position chaleur sèche à +175°C. Enfourner le chariot et laisser cuire pendant 20 minutes environ. L'intérieur des tomates doit souffler et légèrement dorer. Cuire les tomates au plus près du début du service. Respecter la procédure de fin de cuisson.</v>
      </c>
      <c r="C26"/>
      <c r="D26"/>
    </row>
    <row r="27">
      <c r="A27" t="s" s="17">
        <v>106</v>
      </c>
      <c r="B27" t="str" s="14">
        <f>Procedure!D10</f>
        <v>Dresser et servir — Dresser une tomate à l'assiette et servir chaud.</v>
      </c>
      <c r="C27"/>
      <c r="D27"/>
    </row>
    <row r="28">
      <c r="A28"/>
      <c r="B28"/>
      <c r="C28"/>
      <c r="D28"/>
    </row>
    <row r="29">
      <c r="A29" t="s" s="18">
        <v>21</v>
      </c>
      <c r="B29"/>
      <c r="C29"/>
      <c r="D29"/>
    </row>
  </sheetData>
  <sheetProtection sheet="1" formatRows="0" formatColumns="0"/>
  <mergeCells count="13">
    <mergeCell ref="A1:D1"/>
    <mergeCell ref="A2:D2"/>
    <mergeCell ref="A4:D4"/>
    <mergeCell ref="B5:D5"/>
    <mergeCell ref="B6:D6"/>
    <mergeCell ref="B8:D8"/>
    <mergeCell ref="B9:D9"/>
    <mergeCell ref="B22:D22"/>
    <mergeCell ref="B24:D24"/>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2026-09-15T23:43:48Z</dcterms:created>
  <dc:title>TOMATES SOUFFLÉES AU FROMAGE</dc:title>
  <dc:subject/>
  <dc:creator>CUIS.web</dc:creator>
  <cp:lastModifiedBy/>
  <cp:keywords/>
  <dc:description>Export automatique — moteur récursif d'origine : Bernard Vandendaele</dc:description>
  <cp:category/>
  <dc:language>en-US</dc:language>
  <dcterms:modified xsi:type="dcterms:W3CDTF">2026-09-15T23:43:48Z</dcterms:modified>
  <cp:revision>1</cp:revision>
</cp:coreProperties>
</file>