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<sst xmlns="http://schemas.openxmlformats.org/spreadsheetml/2006/main" count="109" uniqueCount="109">
  <si>
    <t>Fiche technique</t>
  </si>
  <si>
    <t>Nom</t>
  </si>
  <si>
    <t>MOUSSE DE FOIE DE VOLAILLE ET SA CRÈME D'OLIVE</t>
  </si>
  <si>
    <t>Code</t>
  </si>
  <si>
    <t>GRO_CDC_032</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</si>
  <si>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</si>
  <si>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</si>
  <si>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</si>
  <si>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</si>
  <si>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</si>
  <si>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</si>
  <si>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</si>
  <si>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</si>
  <si>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</si>
  <si>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</si>
  <si>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</si>
  <si>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</si>
  <si>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</si>
  <si>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</si>
  <si>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</si>
  <si>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</si>
  <si>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</si>
  <si>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</si>
  <si>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</si>
  <si>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</si>
  <si>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</si>
  <si>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</si>
  <si>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</si>
  <si>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</si>
  <si>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</si>
  <si>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</si>
  <si>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</si>
  <si>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</si>
  <si>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</si>
  <si>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EPI-POIVRE-NOIR</t>
  </si>
  <si>
    <t>Poivre noir moulu</t>
  </si>
  <si>
    <t>Épices en poudre et graines</t>
  </si>
  <si>
    <t>kg</t>
  </si>
  <si>
    <t>FLEUR-THYM</t>
  </si>
  <si>
    <t>Fleur de thym dehydratee</t>
  </si>
  <si>
    <t>Herbes aromatiques séchées</t>
  </si>
  <si>
    <t>RNME101403</t>
  </si>
  <si>
    <t>Huile olive vierge extra bidon 5L</t>
  </si>
  <si>
    <t>Assaisonnements et corps gras</t>
  </si>
  <si>
    <t>u</t>
  </si>
  <si>
    <t>RNME101413</t>
  </si>
  <si>
    <t>Olive verte dénoyautée boîte 5/1</t>
  </si>
  <si>
    <t>RNM57224469</t>
  </si>
  <si>
    <t>LAIT UHT demi écrémé France outre 10 litres</t>
  </si>
  <si>
    <t>Produits laitiers et œufs</t>
  </si>
  <si>
    <t>CRE-LIQUIDE-30</t>
  </si>
  <si>
    <t>Crème liquide 30% MG UHT</t>
  </si>
  <si>
    <t>Crèmes fraîches et laitières</t>
  </si>
  <si>
    <t>lt</t>
  </si>
  <si>
    <t>CRE-LIQUIDE-35</t>
  </si>
  <si>
    <t>Crème liquide entière 35% MG UHT</t>
  </si>
  <si>
    <t>SEL-FIN</t>
  </si>
  <si>
    <t>Sel fin de cuisine</t>
  </si>
  <si>
    <t>Sels et condiments de base</t>
  </si>
  <si>
    <t>RNMS00812</t>
  </si>
  <si>
    <t>Ail haché IQF</t>
  </si>
  <si>
    <t>Légumes surgelés</t>
  </si>
  <si>
    <t>FOIE-VOL-CRU</t>
  </si>
  <si>
    <t>Foie de volaille cru surgelé</t>
  </si>
  <si>
    <t>Volailles et lapins surgelés</t>
  </si>
  <si>
    <t>Total</t>
  </si>
  <si>
    <t>Niveau</t>
  </si>
  <si>
    <t>Composant</t>
  </si>
  <si>
    <t>Type</t>
  </si>
  <si>
    <t>Quantité (pour 100 pc)</t>
  </si>
  <si>
    <t>recette</t>
  </si>
  <si>
    <t>Entrées froides collectivité</t>
  </si>
  <si>
    <t xml:space="preserve">    ↳ Foie de volaille cru surgelé</t>
  </si>
  <si>
    <t>matiere</t>
  </si>
  <si>
    <t xml:space="preserve">    ↳ LAIT UHT demi écrémé France outre 10 litres</t>
  </si>
  <si>
    <t xml:space="preserve">    ↳ Crème liquide 30% MG UHT</t>
  </si>
  <si>
    <t xml:space="preserve">    ↳ Ail haché IQF</t>
  </si>
  <si>
    <t xml:space="preserve">    ↳ Fleur de thym dehydratee</t>
  </si>
  <si>
    <t xml:space="preserve">    ↳ Crème liquide entière 35% MG UHT</t>
  </si>
  <si>
    <t xml:space="preserve">    ↳ Olive verte dénoyautée boîte 5/1</t>
  </si>
  <si>
    <t xml:space="preserve">    ↳ HUILE OLIVE (L)</t>
  </si>
  <si>
    <t>Conversions diverses</t>
  </si>
  <si>
    <t xml:space="preserve">        ↳ Huile olive vierge extra bidon 5L</t>
  </si>
  <si>
    <t xml:space="preserve">    ↳ OEUF (ml)</t>
  </si>
  <si>
    <t>Conversions oeufs et ovoproduits</t>
  </si>
  <si>
    <t xml:space="preserve">        ↳ OEUF A3 (PRIX)</t>
  </si>
  <si>
    <t xml:space="preserve">    ↳ JAUNE D'OEUF (ML)</t>
  </si>
  <si>
    <t xml:space="preserve">    ↳ Sel fin de cuisine</t>
  </si>
  <si>
    <t xml:space="preserve">    ↳ Poivre noir moulu</t>
  </si>
  <si>
    <t>Recette</t>
  </si>
  <si>
    <t>#</t>
  </si>
  <si>
    <t>Verbe</t>
  </si>
  <si>
    <t>Étape</t>
  </si>
  <si>
    <t>Précision technique</t>
  </si>
  <si>
    <t>Durée</t>
  </si>
  <si>
    <t>Fiche technique — MOUSSE DE FOIE DE VOLAILLE ET SA CRÈME D'OLIVE</t>
  </si>
  <si>
    <t>MOUSSE DE FOIE DE VOLAILLE ET SA CRÈME D'OLIVE  GRO_CDC_032</t>
  </si>
  <si>
    <t>1.</t>
  </si>
  <si>
    <t>2.</t>
  </si>
  <si>
    <t>3.</t>
  </si>
  <si>
    <t xml:space="preserve">    HUILE OLIVE (L) (conv.)</t>
  </si>
  <si>
    <t xml:space="preserve">    OEUF (ml) (conv.)</t>
  </si>
  <si>
    <t xml:space="preserve">    JAUNE D'OEUF (ML) (conv.)</t>
  </si>
  <si>
    <t xml:space="preserve">    Sel fin de cuisine</t>
  </si>
  <si>
    <t xml:space="preserve">    Poivre noir moulu</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</si>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</sst>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59.627138277512</v>
      </c>
    </row>
    <row r="12">
      <c r="A12" t="s" s="3">
        <v>16</v>
      </c>
      <c r="B12" s="4">
        <v>0.59627138277512</v>
      </c>
    </row>
    <row r="13">
      <c r="A13"/>
      <c r="B13"/>
    </row>
    <row r="14">
      <c r="A14" t="s" s="5">
        <v>17</v>
      </c>
      <c r="B14" t="s" s="5">
        <v>14</v>
      </c>
    </row>
    <row r="15">
      <c r="A15" t="s" s="5">
        <v>18</v>
      </c>
      <c r="B15" s="6">
        <v>59.627138277512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37.91866</v>
      </c>
      <c r="E7" s="11">
        <f>D7*$B$2</f>
        <v>37.91866</v>
      </c>
      <c r="F7" t="s">
        <v>24</v>
      </c>
      <c r="G7" s="4">
        <f>E7*0.270000002</f>
        <v>10.238038</v>
      </c>
    </row>
    <row r="8">
      <c r="A8" t="s">
        <v>34</v>
      </c>
      <c r="B8" t="s">
        <v>35</v>
      </c>
      <c r="C8" t="s">
        <v>36</v>
      </c>
      <c r="D8" s="9">
        <v>0.018</v>
      </c>
      <c r="E8" s="11">
        <f>D8*$B$2</f>
        <v>0.018</v>
      </c>
      <c r="F8" t="s">
        <v>37</v>
      </c>
      <c r="G8" s="4">
        <f>E8*12.5</f>
        <v>0.225</v>
      </c>
    </row>
    <row r="9">
      <c r="A9" t="s">
        <v>38</v>
      </c>
      <c r="B9" t="s">
        <v>39</v>
      </c>
      <c r="C9" t="s">
        <v>40</v>
      </c>
      <c r="D9" s="9">
        <v>0.008</v>
      </c>
      <c r="E9" s="11">
        <f>D9*$B$2</f>
        <v>0.008</v>
      </c>
      <c r="F9" t="s">
        <v>37</v>
      </c>
      <c r="G9" s="4">
        <f>E9*28</f>
        <v>0.224</v>
      </c>
    </row>
    <row r="10">
      <c r="A10" t="s">
        <v>41</v>
      </c>
      <c r="B10" t="s">
        <v>42</v>
      </c>
      <c r="C10" t="s">
        <v>43</v>
      </c>
      <c r="D10" s="9">
        <v>0.03</v>
      </c>
      <c r="E10" s="11">
        <f>D10*$B$2</f>
        <v>0.03</v>
      </c>
      <c r="F10" t="s">
        <v>44</v>
      </c>
      <c r="G10" s="4">
        <f>E10*65.22</f>
        <v>1.9566</v>
      </c>
    </row>
    <row r="11">
      <c r="A11" t="s">
        <v>45</v>
      </c>
      <c r="B11" t="s">
        <v>46</v>
      </c>
      <c r="C11" t="s">
        <v>43</v>
      </c>
      <c r="D11" s="9">
        <v>0.25</v>
      </c>
      <c r="E11" s="11">
        <f>D11*$B$2</f>
        <v>0.25</v>
      </c>
      <c r="F11" t="s">
        <v>44</v>
      </c>
      <c r="G11" s="4">
        <f>E11*14.95</f>
        <v>3.7375</v>
      </c>
    </row>
    <row r="12">
      <c r="A12" t="s">
        <v>47</v>
      </c>
      <c r="B12" t="s">
        <v>48</v>
      </c>
      <c r="C12" t="s">
        <v>49</v>
      </c>
      <c r="D12" s="9">
        <v>5</v>
      </c>
      <c r="E12" s="11">
        <f>D12*$B$2</f>
        <v>5</v>
      </c>
      <c r="F12" t="s">
        <v>24</v>
      </c>
      <c r="G12" s="4">
        <f>E12*1.67</f>
        <v>8.35</v>
      </c>
    </row>
    <row r="13">
      <c r="A13" t="s">
        <v>50</v>
      </c>
      <c r="B13" t="s">
        <v>51</v>
      </c>
      <c r="C13" t="s">
        <v>52</v>
      </c>
      <c r="D13" s="9">
        <v>1.5</v>
      </c>
      <c r="E13" s="11">
        <f>D13*$B$2</f>
        <v>1.5</v>
      </c>
      <c r="F13" t="s">
        <v>53</v>
      </c>
      <c r="G13" s="4">
        <f>E13*2.6</f>
        <v>3.9</v>
      </c>
    </row>
    <row r="14">
      <c r="A14" t="s">
        <v>54</v>
      </c>
      <c r="B14" t="s">
        <v>55</v>
      </c>
      <c r="C14" t="s">
        <v>52</v>
      </c>
      <c r="D14" s="9">
        <v>2</v>
      </c>
      <c r="E14" s="11">
        <f>D14*$B$2</f>
        <v>2</v>
      </c>
      <c r="F14" t="s">
        <v>53</v>
      </c>
      <c r="G14" s="4">
        <f>E14*2.85</f>
        <v>5.7</v>
      </c>
    </row>
    <row r="15">
      <c r="A15" t="s">
        <v>56</v>
      </c>
      <c r="B15" t="s">
        <v>57</v>
      </c>
      <c r="C15" t="s">
        <v>58</v>
      </c>
      <c r="D15" s="9">
        <v>0.052</v>
      </c>
      <c r="E15" s="11">
        <f>D15*$B$2</f>
        <v>0.052</v>
      </c>
      <c r="F15" t="s">
        <v>37</v>
      </c>
      <c r="G15" s="4">
        <f>E15*0.35</f>
        <v>0.0182</v>
      </c>
    </row>
    <row r="16">
      <c r="A16" t="s">
        <v>59</v>
      </c>
      <c r="B16" t="s">
        <v>60</v>
      </c>
      <c r="C16" t="s">
        <v>61</v>
      </c>
      <c r="D16" s="9">
        <v>0.03</v>
      </c>
      <c r="E16" s="11">
        <f>D16*$B$2</f>
        <v>0.03</v>
      </c>
      <c r="F16" t="s">
        <v>37</v>
      </c>
      <c r="G16" s="4">
        <f>E16*9.26</f>
        <v>0.2778</v>
      </c>
    </row>
    <row r="17">
      <c r="A17" t="s">
        <v>62</v>
      </c>
      <c r="B17" t="s">
        <v>63</v>
      </c>
      <c r="C17" t="s">
        <v>64</v>
      </c>
      <c r="D17" s="9">
        <v>2</v>
      </c>
      <c r="E17" s="11">
        <f>D17*$B$2</f>
        <v>2</v>
      </c>
      <c r="F17" t="s">
        <v>37</v>
      </c>
      <c r="G17" s="4">
        <f>E17*12.5</f>
        <v>25</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73</v>
      </c>
      <c r="D3" s="11">
        <v>2</v>
      </c>
      <c r="E3" t="s">
        <v>37</v>
      </c>
      <c r="F3" t="s">
        <v>64</v>
      </c>
    </row>
    <row r="4">
      <c r="A4">
        <v>1</v>
      </c>
      <c r="B4" t="s">
        <v>74</v>
      </c>
      <c r="C4" t="s">
        <v>73</v>
      </c>
      <c r="D4" s="11">
        <v>5</v>
      </c>
      <c r="E4" t="s">
        <v>53</v>
      </c>
      <c r="F4" t="s">
        <v>49</v>
      </c>
    </row>
    <row r="5">
      <c r="A5">
        <v>1</v>
      </c>
      <c r="B5" t="s">
        <v>75</v>
      </c>
      <c r="C5" t="s">
        <v>73</v>
      </c>
      <c r="D5" s="11">
        <v>1.5</v>
      </c>
      <c r="E5" t="s">
        <v>53</v>
      </c>
      <c r="F5" t="s">
        <v>52</v>
      </c>
    </row>
    <row r="6">
      <c r="A6">
        <v>1</v>
      </c>
      <c r="B6" t="s">
        <v>76</v>
      </c>
      <c r="C6" t="s">
        <v>73</v>
      </c>
      <c r="D6" s="11">
        <v>0.03</v>
      </c>
      <c r="E6" t="s">
        <v>37</v>
      </c>
      <c r="F6" t="s">
        <v>61</v>
      </c>
    </row>
    <row r="7">
      <c r="A7">
        <v>1</v>
      </c>
      <c r="B7" t="s">
        <v>77</v>
      </c>
      <c r="C7" t="s">
        <v>73</v>
      </c>
      <c r="D7" s="11">
        <v>0.008</v>
      </c>
      <c r="E7" t="s">
        <v>37</v>
      </c>
      <c r="F7" t="s">
        <v>40</v>
      </c>
    </row>
    <row r="8">
      <c r="A8">
        <v>1</v>
      </c>
      <c r="B8" t="s">
        <v>78</v>
      </c>
      <c r="C8" t="s">
        <v>73</v>
      </c>
      <c r="D8" s="11">
        <v>2</v>
      </c>
      <c r="E8" t="s">
        <v>53</v>
      </c>
      <c r="F8" t="s">
        <v>52</v>
      </c>
    </row>
    <row r="9">
      <c r="A9">
        <v>1</v>
      </c>
      <c r="B9" t="s">
        <v>79</v>
      </c>
      <c r="C9" t="s">
        <v>73</v>
      </c>
      <c r="D9" s="11">
        <v>0.25</v>
      </c>
      <c r="E9" t="s">
        <v>44</v>
      </c>
      <c r="F9" t="s">
        <v>43</v>
      </c>
    </row>
    <row r="10">
      <c r="A10">
        <v>1</v>
      </c>
      <c r="B10" t="s">
        <v>80</v>
      </c>
      <c r="C10" t="s">
        <v>70</v>
      </c>
      <c r="D10" s="11">
        <v>0.15</v>
      </c>
      <c r="E10" t="s">
        <v>53</v>
      </c>
      <c r="F10" t="s">
        <v>81</v>
      </c>
    </row>
    <row r="11">
      <c r="A11">
        <v>2</v>
      </c>
      <c r="B11" t="s">
        <v>82</v>
      </c>
      <c r="C11" t="s">
        <v>73</v>
      </c>
      <c r="D11" s="11">
        <v>0.03</v>
      </c>
      <c r="E11" t="s">
        <v>44</v>
      </c>
      <c r="F11" t="s">
        <v>43</v>
      </c>
    </row>
    <row r="12">
      <c r="A12">
        <v>1</v>
      </c>
      <c r="B12" t="s">
        <v>83</v>
      </c>
      <c r="C12" t="s">
        <v>70</v>
      </c>
      <c r="D12" s="11">
        <v>1</v>
      </c>
      <c r="E12" t="s">
        <v>53</v>
      </c>
      <c r="F12" t="s">
        <v>84</v>
      </c>
    </row>
    <row r="13">
      <c r="A13">
        <v>2</v>
      </c>
      <c r="B13" t="s">
        <v>85</v>
      </c>
      <c r="C13" t="s">
        <v>73</v>
      </c>
      <c r="D13" s="11">
        <v>18.182</v>
      </c>
      <c r="E13" t="s">
        <v>24</v>
      </c>
      <c r="F13" t="s">
        <v>33</v>
      </c>
    </row>
    <row r="14">
      <c r="A14">
        <v>1</v>
      </c>
      <c r="B14" t="s">
        <v>86</v>
      </c>
      <c r="C14" t="s">
        <v>70</v>
      </c>
      <c r="D14" s="11">
        <v>0.75</v>
      </c>
      <c r="E14" t="s">
        <v>53</v>
      </c>
      <c r="F14" t="s">
        <v>84</v>
      </c>
    </row>
    <row r="15">
      <c r="A15">
        <v>2</v>
      </c>
      <c r="B15" t="s">
        <v>85</v>
      </c>
      <c r="C15" t="s">
        <v>73</v>
      </c>
      <c r="D15" s="11">
        <v>19.737</v>
      </c>
      <c r="E15" t="s">
        <v>24</v>
      </c>
      <c r="F15" t="s">
        <v>33</v>
      </c>
    </row>
    <row r="16">
      <c r="A16">
        <v>1</v>
      </c>
      <c r="B16" t="s">
        <v>87</v>
      </c>
      <c r="C16" t="s">
        <v>73</v>
      </c>
      <c r="D16" s="11">
        <v>0.04</v>
      </c>
      <c r="E16" t="s">
        <v>37</v>
      </c>
      <c r="F16" t="s">
        <v>58</v>
      </c>
    </row>
    <row r="17">
      <c r="A17">
        <v>1</v>
      </c>
      <c r="B17" t="s">
        <v>88</v>
      </c>
      <c r="C17" t="s">
        <v>73</v>
      </c>
      <c r="D17" s="11">
        <v>0.012</v>
      </c>
      <c r="E17" t="s">
        <v>37</v>
      </c>
      <c r="F17" t="s">
        <v>36</v>
      </c>
    </row>
    <row r="18">
      <c r="A18">
        <v>1</v>
      </c>
      <c r="B18" t="s">
        <v>87</v>
      </c>
      <c r="C18" t="s">
        <v>73</v>
      </c>
      <c r="D18" s="11">
        <v>0.012</v>
      </c>
      <c r="E18" t="s">
        <v>37</v>
      </c>
      <c r="F18" t="s">
        <v>58</v>
      </c>
    </row>
    <row r="19">
      <c r="A19">
        <v>1</v>
      </c>
      <c r="B19" t="s">
        <v>88</v>
      </c>
      <c r="C19" t="s">
        <v>73</v>
      </c>
      <c r="D19" s="11">
        <v>0.006</v>
      </c>
      <c r="E19" t="s">
        <v>37</v>
      </c>
      <c r="F1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t>
        </is>
      </c>
      <c r="E3" t="s" s="14"/>
      <c r="F3"/>
    </row>
    <row r="4">
      <c r="A4" t="s">
        <v>2</v>
      </c>
      <c r="B4">
        <v>3</v>
      </c>
      <c r="C4"/>
      <c r="D4" t="inlineStr" s="14">
        <is>
          <t>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t>
        </is>
      </c>
      <c r="E4" t="s" s="14"/>
      <c r="F4"/>
    </row>
    <row r="5">
      <c r="A5" t="s">
        <v>2</v>
      </c>
      <c r="B5">
        <v>4</v>
      </c>
      <c r="C5"/>
      <c r="D5" t="inlineStr" s="14">
        <is>
          <t>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t>
        </is>
      </c>
      <c r="E5" t="s" s="14"/>
      <c r="F5"/>
    </row>
    <row r="6">
      <c r="A6" t="s">
        <v>2</v>
      </c>
      <c r="B6">
        <v>5</v>
      </c>
      <c r="C6"/>
      <c r="D6" t="inlineStr" s="14">
        <is>
          <t>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t>
        </is>
      </c>
      <c r="E6" t="s" s="14"/>
      <c r="F6"/>
    </row>
    <row r="7">
      <c r="A7" t="s">
        <v>2</v>
      </c>
      <c r="B7">
        <v>6</v>
      </c>
      <c r="C7"/>
      <c r="D7" t="inlineStr" s="14">
        <is>
          <t>Dresser — Démouler dans une assiette ou servir la crème de foie de volaille dans le ramequin. Napper ou recouvrir la surface de la mousse de volaille de crème d'olive. Décorer avec une pluche de cerfeuil.</t>
        </is>
      </c>
      <c r="E7" t="s" s="14"/>
      <c r="F7"/>
    </row>
    <row r="8">
      <c r="A8" t="s">
        <v>2</v>
      </c>
      <c r="B8">
        <v>7</v>
      </c>
      <c r="C8"/>
      <c r="D8" t="inlineStr" s="14">
        <is>
          <t>Suggestions — Cette préparation peut se déguster froide. Dans ce cas, refroidir suivant la procédure, la mousse et la crème d'olive. La mousse de foie de volaille à la crème d'olive se sert en hors-d'œuvre ou en plat principal. Il suffit alors d'augmenter la quantité.</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95</v>
      </c>
      <c r="B1"/>
      <c r="C1"/>
      <c r="D1"/>
    </row>
    <row r="2">
      <c r="A2" t="str" s="15">
        <f>"GRO_CDC_032 · GRO.ENT.FR · référence : "&amp;Besoins!B3&amp;" "&amp;Besoins!C3&amp;" · multiplicateur réglable sur la feuille ""Besoins"""</f>
        <v>GRO_CDC_032 · GRO.ENT.FR · référence : 100 pc · multiplicateur réglable sur la feuille </v>
      </c>
      <c r="B2"/>
      <c r="C2"/>
      <c r="D2"/>
    </row>
    <row r="3">
      <c r="A3"/>
      <c r="B3"/>
      <c r="C3"/>
      <c r="D3"/>
    </row>
    <row r="4">
      <c r="A4" t="s" s="16">
        <v>96</v>
      </c>
      <c r="B4"/>
      <c r="C4"/>
      <c r="D4"/>
    </row>
    <row r="5">
      <c r="A5" t="s" s="17">
        <v>97</v>
      </c>
      <c r="B5" t="str" s="14">
        <f>Procedure!D2</f>
        <v>Mise en place du poste de travail — Vérifier les D.L.C., peser les denrées, sélectionner le matériel nécessaire. Laver et désinfecter le matériel et le poste de travail en suivant les protocoles.</v>
      </c>
      <c r="C5"/>
      <c r="D5"/>
    </row>
    <row r="6">
      <c r="A6" t="s" s="17">
        <v>98</v>
      </c>
      <c r="B6" t="str" s="14">
        <f>Procedure!D3</f>
        <v>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v>
      </c>
      <c r="C6"/>
      <c r="D6"/>
    </row>
    <row r="7">
      <c r="A7" t="s" s="17">
        <v>99</v>
      </c>
      <c r="B7" t="str" s="14">
        <f>Procedure!D4</f>
        <v>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v>
      </c>
      <c r="C7"/>
      <c r="D7"/>
    </row>
    <row r="8">
      <c r="A8"/>
      <c r="B8" t="str">
        <f>Besoins!B17</f>
        <v>Foie de volaille cru surgelé</v>
      </c>
      <c r="C8" s="11">
        <f>Besoins!E17</f>
        <v>2</v>
      </c>
      <c r="D8" t="str">
        <f>Besoins!F17</f>
        <v>kg</v>
      </c>
    </row>
    <row r="9">
      <c r="A9"/>
      <c r="B9" t="str">
        <f>Besoins!B12</f>
        <v>LAIT UHT demi écrémé France outre 10 litres</v>
      </c>
      <c r="C9" s="11">
        <f>Besoins!E12</f>
        <v>5</v>
      </c>
      <c r="D9" t="str">
        <f>Besoins!F12</f>
        <v>lt</v>
      </c>
    </row>
    <row r="10">
      <c r="A10"/>
      <c r="B10" t="str">
        <f>Besoins!B13</f>
        <v>Crème liquide 30% MG UHT</v>
      </c>
      <c r="C10" s="11">
        <f>Besoins!E13</f>
        <v>1.5</v>
      </c>
      <c r="D10" t="str">
        <f>Besoins!F13</f>
        <v>lt</v>
      </c>
    </row>
    <row r="11">
      <c r="A11"/>
      <c r="B11" t="str">
        <f>Besoins!B16</f>
        <v>Ail haché IQF</v>
      </c>
      <c r="C11" s="11">
        <f>Besoins!E16</f>
        <v>0.03</v>
      </c>
      <c r="D11" t="str">
        <f>Besoins!F16</f>
        <v>kg</v>
      </c>
    </row>
    <row r="12">
      <c r="A12"/>
      <c r="B12" t="str">
        <f>Besoins!B9</f>
        <v>Fleur de thym dehydratee</v>
      </c>
      <c r="C12" s="11">
        <f>Besoins!E9</f>
        <v>0.008</v>
      </c>
      <c r="D12" t="str">
        <f>Besoins!F9</f>
        <v>kg</v>
      </c>
    </row>
    <row r="13">
      <c r="A13"/>
      <c r="B13" t="str">
        <f>Besoins!B14</f>
        <v>Crème liquide entière 35% MG UHT</v>
      </c>
      <c r="C13" s="11">
        <f>Besoins!E14</f>
        <v>2</v>
      </c>
      <c r="D13" t="str">
        <f>Besoins!F14</f>
        <v>lt</v>
      </c>
    </row>
    <row r="14">
      <c r="A14"/>
      <c r="B14" t="str">
        <f>Besoins!B11</f>
        <v>Olive verte dénoyautée boîte 5/1</v>
      </c>
      <c r="C14" s="11">
        <f>Besoins!E11</f>
        <v>0.25</v>
      </c>
      <c r="D14" t="str">
        <f>Besoins!F11</f>
        <v>u</v>
      </c>
    </row>
    <row r="15">
      <c r="A15"/>
      <c r="B15" t="s">
        <v>100</v>
      </c>
      <c r="C15" s="11">
        <f>'Besoins'!$B$2*0.15</f>
        <v>0.15</v>
      </c>
      <c r="D15" t="s">
        <v>53</v>
      </c>
    </row>
    <row r="16">
      <c r="A16"/>
      <c r="B16" t="s">
        <v>101</v>
      </c>
      <c r="C16" s="11">
        <f>'Besoins'!$B$2*1</f>
        <v>1</v>
      </c>
      <c r="D16" t="s">
        <v>53</v>
      </c>
    </row>
    <row r="17">
      <c r="A17"/>
      <c r="B17" t="s">
        <v>102</v>
      </c>
      <c r="C17" s="11">
        <f>'Besoins'!$B$2*0.75</f>
        <v>0.75</v>
      </c>
      <c r="D17" t="s">
        <v>53</v>
      </c>
    </row>
    <row r="18">
      <c r="A18"/>
      <c r="B18" t="s">
        <v>103</v>
      </c>
      <c r="C18" s="11">
        <f>'Besoins'!$B$2*0.04</f>
        <v>0.04</v>
      </c>
      <c r="D18" t="s">
        <v>37</v>
      </c>
    </row>
    <row r="19">
      <c r="A19"/>
      <c r="B19" t="s">
        <v>104</v>
      </c>
      <c r="C19" s="11">
        <f>'Besoins'!$B$2*0.012</f>
        <v>0.012</v>
      </c>
      <c r="D19" t="s">
        <v>37</v>
      </c>
    </row>
    <row r="20">
      <c r="A20"/>
      <c r="B20" t="s">
        <v>103</v>
      </c>
      <c r="C20" s="11">
        <f>'Besoins'!$B$2*0.012</f>
        <v>0.012</v>
      </c>
      <c r="D20" t="s">
        <v>37</v>
      </c>
    </row>
    <row r="21">
      <c r="A21"/>
      <c r="B21" t="s">
        <v>104</v>
      </c>
      <c r="C21" s="11">
        <f>'Besoins'!$B$2*0.006</f>
        <v>0.006</v>
      </c>
      <c r="D21" t="s">
        <v>37</v>
      </c>
    </row>
    <row r="22">
      <c r="A22" t="s" s="17">
        <v>105</v>
      </c>
      <c r="B22" t="str" s="14">
        <f>Procedure!D5</f>
        <v>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v>
      </c>
      <c r="C22"/>
      <c r="D22"/>
    </row>
    <row r="23">
      <c r="A23" t="s" s="17">
        <v>106</v>
      </c>
      <c r="B23" t="str" s="14">
        <f>Procedure!D6</f>
        <v>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v>
      </c>
      <c r="C23"/>
      <c r="D23"/>
    </row>
    <row r="24">
      <c r="A24"/>
      <c r="B24" t="str">
        <f>Besoins!B14</f>
        <v>Crème liquide entière 35% MG UHT</v>
      </c>
      <c r="C24" s="11">
        <f>Besoins!E14</f>
        <v>2</v>
      </c>
      <c r="D24" t="str">
        <f>Besoins!F14</f>
        <v>lt</v>
      </c>
    </row>
    <row r="25">
      <c r="A25"/>
      <c r="B25" t="str">
        <f>Besoins!B11</f>
        <v>Olive verte dénoyautée boîte 5/1</v>
      </c>
      <c r="C25" s="11">
        <f>Besoins!E11</f>
        <v>0.25</v>
      </c>
      <c r="D25" t="str">
        <f>Besoins!F11</f>
        <v>u</v>
      </c>
    </row>
    <row r="26">
      <c r="A26"/>
      <c r="B26" t="s">
        <v>100</v>
      </c>
      <c r="C26" s="11">
        <f>'Besoins'!$B$2*0.15</f>
        <v>0.15</v>
      </c>
      <c r="D26" t="s">
        <v>53</v>
      </c>
    </row>
    <row r="27">
      <c r="A27" t="s" s="17">
        <v>107</v>
      </c>
      <c r="B27" t="str" s="14">
        <f>Procedure!D7</f>
        <v>Dresser — Démouler dans une assiette ou servir la crème de foie de volaille dans le ramequin. Napper ou recouvrir la surface de la mousse de volaille de crème d'olive. Décorer avec une pluche de cerfeuil.</v>
      </c>
      <c r="C27"/>
      <c r="D27"/>
    </row>
    <row r="28">
      <c r="A28" t="s" s="17">
        <v>108</v>
      </c>
      <c r="B28" t="str" s="14">
        <f>Procedure!D8</f>
        <v>Suggestions — Cette préparation peut se déguster froide. Dans ce cas, refroidir suivant la procédure, la mousse et la crème d'olive. La mousse de foie de volaille à la crème d'olive se sert en hors-d'œuvre ou en plat principal. Il suffit alors d'augmenter la quantité.</v>
      </c>
      <c r="C28"/>
      <c r="D28"/>
    </row>
    <row r="29">
      <c r="A29"/>
      <c r="B29"/>
      <c r="C29"/>
      <c r="D29"/>
    </row>
    <row r="30">
      <c r="A30" t="s" s="18">
        <v>21</v>
      </c>
      <c r="B30"/>
      <c r="C30"/>
      <c r="D30"/>
    </row>
  </sheetData>
  <sheetProtection sheet="1" formatRows="0" formatColumns="0"/>
  <mergeCells count="11">
    <mergeCell ref="A1:D1"/>
    <mergeCell ref="A2:D2"/>
    <mergeCell ref="A4:D4"/>
    <mergeCell ref="B5:D5"/>
    <mergeCell ref="B6:D6"/>
    <mergeCell ref="B7:D7"/>
    <mergeCell ref="B22:D22"/>
    <mergeCell ref="B23:D23"/>
    <mergeCell ref="B27:D27"/>
    <mergeCell ref="B28:D28"/>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2026-09-15T23:20:53Z</dcterms:created>
  <dc:title>MOUSSE DE FOIE DE VOLAILLE ET S</dc:title>
  <dc:subject/>
  <dc:creator>CUIS.web</dc:creator>
  <cp:lastModifiedBy/>
  <cp:keywords/>
  <dc:description>Export automatique — moteur récursif d'origine : Bernard Vandendaele</dc:description>
  <cp:category/>
  <dc:language>en-US</dc:language>
  <dcterms:modified xsi:type="dcterms:W3CDTF">2026-09-15T23:20:53Z</dcterms:modified>
  <cp:revision>1</cp:revision>
</cp:coreProperties>
</file>