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<sst xmlns="http://schemas.openxmlformats.org/spreadsheetml/2006/main" count="91" uniqueCount="91">
  <si>
    <t>Fiche technique</t>
  </si>
  <si>
    <t>Nom</t>
  </si>
  <si>
    <t>GOUGÈRES À L'EMMENTHAL</t>
  </si>
  <si>
    <t>Code</t>
  </si>
  <si>
    <t>GRO_CDC_028</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</si>
  <si>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</si>
  <si>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</si>
  <si>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</si>
  <si>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</si>
  <si>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</si>
  <si>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</si>
  <si>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</si>
  <si>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</si>
  <si>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</si>
  <si>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</si>
  <si>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</si>
  <si>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</si>
  <si>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</si>
  <si>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</si>
  <si>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</si>
  <si>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</si>
  <si>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</si>
  <si>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</si>
  <si>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</si>
  <si>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</si>
  <si>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</si>
  <si>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</si>
  <si>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</si>
  <si>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</si>
  <si>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</si>
  <si>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</si>
  <si>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</si>
  <si>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</si>
  <si>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</si>
  <si>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00000061</t>
  </si>
  <si>
    <t>EAU</t>
  </si>
  <si>
    <t>Matières diverses (à trier)</t>
  </si>
  <si>
    <t>lt</t>
  </si>
  <si>
    <t>EPI-MUSCADE-POW</t>
  </si>
  <si>
    <t>Noix de muscade moulue</t>
  </si>
  <si>
    <t>Épices en poudre et graines</t>
  </si>
  <si>
    <t>kg</t>
  </si>
  <si>
    <t>EPI-POIVRE-NOIR</t>
  </si>
  <si>
    <t>Poivre noir moulu</t>
  </si>
  <si>
    <t>FAR-T55</t>
  </si>
  <si>
    <t>Farine de blé T55</t>
  </si>
  <si>
    <t>Farines de blé</t>
  </si>
  <si>
    <t>MARG-PATISSERIE</t>
  </si>
  <si>
    <t>Margarine de pâtisserie 80% MG</t>
  </si>
  <si>
    <t>Beurres et margarines</t>
  </si>
  <si>
    <t>FROM-EMMENTAL</t>
  </si>
  <si>
    <t>Emmental râpé vrac</t>
  </si>
  <si>
    <t>Fromages de base cuisine</t>
  </si>
  <si>
    <t>SEL-FIN</t>
  </si>
  <si>
    <t>Sel fin de cuisine</t>
  </si>
  <si>
    <t>Sels et condiments de base</t>
  </si>
  <si>
    <t>Total</t>
  </si>
  <si>
    <t>Niveau</t>
  </si>
  <si>
    <t>Composant</t>
  </si>
  <si>
    <t>Type</t>
  </si>
  <si>
    <t>Quantité (pour 100 pc)</t>
  </si>
  <si>
    <t>recette</t>
  </si>
  <si>
    <t>Entrées froides collectivité</t>
  </si>
  <si>
    <t xml:space="preserve">    ↳ Margarine de pâtisserie 80% MG</t>
  </si>
  <si>
    <t>matiere</t>
  </si>
  <si>
    <t xml:space="preserve">    ↳ Farine de blé T55</t>
  </si>
  <si>
    <t xml:space="preserve">    ↳ Emmental râpé vrac</t>
  </si>
  <si>
    <t xml:space="preserve">    ↳ Noix de muscade moulue</t>
  </si>
  <si>
    <t xml:space="preserve">    ↳ EAU</t>
  </si>
  <si>
    <t xml:space="preserve">    ↳ OEUF (P)</t>
  </si>
  <si>
    <t>Conversions oeufs et ovoproduits</t>
  </si>
  <si>
    <t xml:space="preserve">        ↳ OEUF (ml)</t>
  </si>
  <si>
    <t xml:space="preserve">            ↳ OEUF A3 (PRIX)</t>
  </si>
  <si>
    <t xml:space="preserve">    ↳ Sel fin de cuisine</t>
  </si>
  <si>
    <t xml:space="preserve">    ↳ Poivre noir moulu</t>
  </si>
  <si>
    <t>Recette</t>
  </si>
  <si>
    <t>#</t>
  </si>
  <si>
    <t>Verbe</t>
  </si>
  <si>
    <t>Étape</t>
  </si>
  <si>
    <t>Précision technique</t>
  </si>
  <si>
    <t>Durée</t>
  </si>
  <si>
    <t>Servir — Servir 2 à 3 choux par personne.</t>
  </si>
  <si>
    <t>Fiche technique — GOUGÈRES À L'EMMENTHAL</t>
  </si>
  <si>
    <t>GOUGÈRES À L'EMMENTHAL  GRO_CDC_028</t>
  </si>
  <si>
    <t>1.</t>
  </si>
  <si>
    <t>2.</t>
  </si>
  <si>
    <t>3.</t>
  </si>
  <si>
    <t xml:space="preserve">    OEUF (P) (conv.)</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</si>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</sst>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29.2945</v>
      </c>
    </row>
    <row r="12">
      <c r="A12" t="s" s="3">
        <v>16</v>
      </c>
      <c r="B12" s="4">
        <v>0.292945</v>
      </c>
    </row>
    <row r="13">
      <c r="A13"/>
      <c r="B13"/>
    </row>
    <row r="14">
      <c r="A14" t="s" s="5">
        <v>17</v>
      </c>
      <c r="B14" t="s" s="5">
        <v>14</v>
      </c>
    </row>
    <row r="15">
      <c r="A15" t="s" s="5">
        <v>18</v>
      </c>
      <c r="B15" s="6">
        <v>29.2945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53</v>
      </c>
      <c r="E7" s="11">
        <f>D7*$B$2</f>
        <v>53</v>
      </c>
      <c r="F7" t="s">
        <v>24</v>
      </c>
      <c r="G7" s="4">
        <f>E7*0.27</f>
        <v>14.31</v>
      </c>
    </row>
    <row r="8">
      <c r="A8" t="s" s="12">
        <v>34</v>
      </c>
      <c r="B8" t="s">
        <v>35</v>
      </c>
      <c r="C8" t="s">
        <v>36</v>
      </c>
      <c r="D8" s="9">
        <v>3</v>
      </c>
      <c r="E8" s="11">
        <f>D8*$B$2</f>
        <v>3</v>
      </c>
      <c r="F8" t="s">
        <v>37</v>
      </c>
      <c r="G8" s="4">
        <f>E8*0.003</f>
        <v>0.009</v>
      </c>
    </row>
    <row r="9">
      <c r="A9" t="s">
        <v>38</v>
      </c>
      <c r="B9" t="s">
        <v>39</v>
      </c>
      <c r="C9" t="s">
        <v>40</v>
      </c>
      <c r="D9" s="9">
        <v>0.003</v>
      </c>
      <c r="E9" s="11">
        <f>D9*$B$2</f>
        <v>0.003</v>
      </c>
      <c r="F9" t="s">
        <v>41</v>
      </c>
      <c r="G9" s="4">
        <f>E9*20</f>
        <v>0.06</v>
      </c>
    </row>
    <row r="10">
      <c r="A10" t="s">
        <v>42</v>
      </c>
      <c r="B10" t="s">
        <v>43</v>
      </c>
      <c r="C10" t="s">
        <v>40</v>
      </c>
      <c r="D10" s="9">
        <v>0.002</v>
      </c>
      <c r="E10" s="11">
        <f>D10*$B$2</f>
        <v>0.002</v>
      </c>
      <c r="F10" t="s">
        <v>41</v>
      </c>
      <c r="G10" s="4">
        <f>E10*12.5</f>
        <v>0.025</v>
      </c>
    </row>
    <row r="11">
      <c r="A11" t="s">
        <v>44</v>
      </c>
      <c r="B11" t="s">
        <v>45</v>
      </c>
      <c r="C11" t="s">
        <v>46</v>
      </c>
      <c r="D11" s="9">
        <v>1.5</v>
      </c>
      <c r="E11" s="11">
        <f>D11*$B$2</f>
        <v>1.5</v>
      </c>
      <c r="F11" t="s">
        <v>41</v>
      </c>
      <c r="G11" s="4">
        <f>E11*0.56</f>
        <v>0.84</v>
      </c>
    </row>
    <row r="12">
      <c r="A12" t="s">
        <v>47</v>
      </c>
      <c r="B12" t="s">
        <v>48</v>
      </c>
      <c r="C12" t="s">
        <v>49</v>
      </c>
      <c r="D12" s="9">
        <v>1.5</v>
      </c>
      <c r="E12" s="11">
        <f>D12*$B$2</f>
        <v>1.5</v>
      </c>
      <c r="F12" t="s">
        <v>41</v>
      </c>
      <c r="G12" s="4">
        <f>E12*3.6</f>
        <v>5.4</v>
      </c>
    </row>
    <row r="13">
      <c r="A13" t="s">
        <v>50</v>
      </c>
      <c r="B13" t="s">
        <v>51</v>
      </c>
      <c r="C13" t="s">
        <v>52</v>
      </c>
      <c r="D13" s="9">
        <v>1.2</v>
      </c>
      <c r="E13" s="11">
        <f>D13*$B$2</f>
        <v>1.2</v>
      </c>
      <c r="F13" t="s">
        <v>41</v>
      </c>
      <c r="G13" s="4">
        <f>E13*7.2</f>
        <v>8.64</v>
      </c>
    </row>
    <row r="14">
      <c r="A14" t="s">
        <v>53</v>
      </c>
      <c r="B14" t="s">
        <v>54</v>
      </c>
      <c r="C14" t="s">
        <v>55</v>
      </c>
      <c r="D14" s="9">
        <v>0.03</v>
      </c>
      <c r="E14" s="11">
        <f>D14*$B$2</f>
        <v>0.03</v>
      </c>
      <c r="F14" t="s">
        <v>41</v>
      </c>
      <c r="G14" s="4">
        <f>E14*0.35</f>
        <v>0.0105</v>
      </c>
    </row>
    <row r="15">
      <c r="A15"/>
      <c r="B15"/>
      <c r="C15"/>
      <c r="D15"/>
      <c r="E15"/>
      <c r="F15" t="s" s="3">
        <v>56</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57</v>
      </c>
      <c r="B1" t="s" s="2">
        <v>58</v>
      </c>
      <c r="C1" t="s" s="2">
        <v>59</v>
      </c>
      <c r="D1" t="s" s="2">
        <v>60</v>
      </c>
      <c r="E1" t="s" s="2">
        <v>29</v>
      </c>
      <c r="F1" t="s" s="2">
        <v>5</v>
      </c>
    </row>
    <row r="2">
      <c r="A2">
        <v>0</v>
      </c>
      <c r="B2" t="s">
        <v>2</v>
      </c>
      <c r="C2" t="s">
        <v>61</v>
      </c>
      <c r="D2" s="11">
        <v>100</v>
      </c>
      <c r="E2" t="s">
        <v>24</v>
      </c>
      <c r="F2" t="s">
        <v>62</v>
      </c>
    </row>
    <row r="3">
      <c r="A3">
        <v>1</v>
      </c>
      <c r="B3" t="s">
        <v>63</v>
      </c>
      <c r="C3" t="s">
        <v>64</v>
      </c>
      <c r="D3" s="11">
        <v>1.5</v>
      </c>
      <c r="E3" t="s">
        <v>41</v>
      </c>
      <c r="F3" t="s">
        <v>49</v>
      </c>
    </row>
    <row r="4">
      <c r="A4">
        <v>1</v>
      </c>
      <c r="B4" t="s">
        <v>65</v>
      </c>
      <c r="C4" t="s">
        <v>64</v>
      </c>
      <c r="D4" s="11">
        <v>1.5</v>
      </c>
      <c r="E4" t="s">
        <v>41</v>
      </c>
      <c r="F4" t="s">
        <v>46</v>
      </c>
    </row>
    <row r="5">
      <c r="A5">
        <v>1</v>
      </c>
      <c r="B5" t="s">
        <v>66</v>
      </c>
      <c r="C5" t="s">
        <v>64</v>
      </c>
      <c r="D5" s="11">
        <v>1.2</v>
      </c>
      <c r="E5" t="s">
        <v>41</v>
      </c>
      <c r="F5" t="s">
        <v>52</v>
      </c>
    </row>
    <row r="6">
      <c r="A6">
        <v>1</v>
      </c>
      <c r="B6" t="s">
        <v>67</v>
      </c>
      <c r="C6" t="s">
        <v>64</v>
      </c>
      <c r="D6" s="11">
        <v>0.003</v>
      </c>
      <c r="E6" t="s">
        <v>41</v>
      </c>
      <c r="F6" t="s">
        <v>40</v>
      </c>
    </row>
    <row r="7">
      <c r="A7">
        <v>1</v>
      </c>
      <c r="B7" t="s">
        <v>68</v>
      </c>
      <c r="C7" t="s">
        <v>64</v>
      </c>
      <c r="D7" s="11">
        <v>3</v>
      </c>
      <c r="E7" t="s">
        <v>37</v>
      </c>
      <c r="F7" t="s">
        <v>36</v>
      </c>
    </row>
    <row r="8">
      <c r="A8">
        <v>1</v>
      </c>
      <c r="B8" t="s">
        <v>69</v>
      </c>
      <c r="C8" t="s">
        <v>61</v>
      </c>
      <c r="D8" s="11">
        <v>50</v>
      </c>
      <c r="E8" t="s">
        <v>24</v>
      </c>
      <c r="F8" t="s">
        <v>70</v>
      </c>
    </row>
    <row r="9">
      <c r="A9">
        <v>2</v>
      </c>
      <c r="B9" t="s">
        <v>71</v>
      </c>
      <c r="C9" t="s">
        <v>61</v>
      </c>
      <c r="D9" s="11">
        <v>2.75</v>
      </c>
      <c r="E9" t="s">
        <v>37</v>
      </c>
      <c r="F9" t="s">
        <v>70</v>
      </c>
    </row>
    <row r="10">
      <c r="A10">
        <v>3</v>
      </c>
      <c r="B10" t="s">
        <v>72</v>
      </c>
      <c r="C10" t="s">
        <v>64</v>
      </c>
      <c r="D10" s="11">
        <v>50</v>
      </c>
      <c r="E10" t="s">
        <v>24</v>
      </c>
      <c r="F10" t="s">
        <v>33</v>
      </c>
    </row>
    <row r="11">
      <c r="A11">
        <v>1</v>
      </c>
      <c r="B11" t="s">
        <v>69</v>
      </c>
      <c r="C11" t="s">
        <v>61</v>
      </c>
      <c r="D11" s="11">
        <v>3</v>
      </c>
      <c r="E11" t="s">
        <v>24</v>
      </c>
      <c r="F11" t="s">
        <v>70</v>
      </c>
    </row>
    <row r="12">
      <c r="A12">
        <v>2</v>
      </c>
      <c r="B12" t="s">
        <v>71</v>
      </c>
      <c r="C12" t="s">
        <v>61</v>
      </c>
      <c r="D12" s="11">
        <v>0.165</v>
      </c>
      <c r="E12" t="s">
        <v>37</v>
      </c>
      <c r="F12" t="s">
        <v>70</v>
      </c>
    </row>
    <row r="13">
      <c r="A13">
        <v>3</v>
      </c>
      <c r="B13" t="s">
        <v>72</v>
      </c>
      <c r="C13" t="s">
        <v>64</v>
      </c>
      <c r="D13" s="11">
        <v>3</v>
      </c>
      <c r="E13" t="s">
        <v>24</v>
      </c>
      <c r="F13" t="s">
        <v>33</v>
      </c>
    </row>
    <row r="14">
      <c r="A14">
        <v>1</v>
      </c>
      <c r="B14" t="s">
        <v>73</v>
      </c>
      <c r="C14" t="s">
        <v>64</v>
      </c>
      <c r="D14" s="11">
        <v>0.03</v>
      </c>
      <c r="E14" t="s">
        <v>41</v>
      </c>
      <c r="F14" t="s">
        <v>55</v>
      </c>
    </row>
    <row r="15">
      <c r="A15">
        <v>1</v>
      </c>
      <c r="B15" t="s">
        <v>74</v>
      </c>
      <c r="C15" t="s">
        <v>64</v>
      </c>
      <c r="D15" s="11">
        <v>0.002</v>
      </c>
      <c r="E15" t="s">
        <v>41</v>
      </c>
      <c r="F15"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75</v>
      </c>
      <c r="B1" t="s" s="2">
        <v>76</v>
      </c>
      <c r="C1" t="s" s="2">
        <v>77</v>
      </c>
      <c r="D1" t="s" s="2">
        <v>78</v>
      </c>
      <c r="E1" t="s" s="2">
        <v>79</v>
      </c>
      <c r="F1" t="s" s="2">
        <v>80</v>
      </c>
    </row>
    <row r="2">
      <c r="A2" t="s">
        <v>2</v>
      </c>
      <c r="B2">
        <v>1</v>
      </c>
      <c r="C2"/>
      <c r="D2" t="inlineStr" s="14">
        <is>
          <t>Mise en place du poste de travail — Vérifier les D.L.C., peser les denrées, sélectionner le matériel nécessaire. Désinfecter le matériel et le poste de travail suivant les procédures.</t>
        </is>
      </c>
      <c r="E2" t="s" s="14"/>
      <c r="F2"/>
    </row>
    <row r="3">
      <c r="A3" t="s">
        <v>2</v>
      </c>
      <c r="B3">
        <v>2</v>
      </c>
      <c r="C3"/>
      <c r="D3" t="inlineStr" s="14">
        <is>
          <t>Préparations préliminaires — Clarifier les œufs dans une calotte suivant la procédure. Les battre et les réserver au froid. Tamiser la farine. Réserver. Graisser légèrement les plaques de pâtisserie. Réserver. Préchauffer le four à +200°C, clé fermée. Préparer la poche munie de la douille. Dans une petite calotte, battre les œufs pour la dorure.</t>
        </is>
      </c>
      <c r="E3" t="s" s="14"/>
      <c r="F3"/>
    </row>
    <row r="4">
      <c r="A4" t="s">
        <v>2</v>
      </c>
      <c r="B4">
        <v>3</v>
      </c>
      <c r="C4"/>
      <c r="D4" t="inlineStr" s="14">
        <is>
          <t>Confectionner la pâte à choux — Dans la cuve du batteur, faire dissoudre dans l'eau chaude, le sel, le poivre et la muscade. Faire fondre préalablement dans l'eau la margarine coupée en petits morceaux. Porter à forte ébullition directement dans la cuve. Sitôt l'ébullition, verser la farine tamisée dans le liquide et mélanger grossièrement l'ensemble des éléments à la spatule. Au batteur, avec la feuille, en deuxième vitesse, dessécher l'appareil par évaporation, jusqu'à l'obtention d'une pâte lisse et homogène. En 1ère vitesse, incorporer progressivement et en plusieurs fois les œufs battus jusqu'à la consistance voulue. Incorporer l'emmenthal râpé.</t>
        </is>
      </c>
      <c r="E4" t="s" s="14"/>
      <c r="F4"/>
    </row>
    <row r="5">
      <c r="A5" t="s">
        <v>2</v>
      </c>
      <c r="B5">
        <v>4</v>
      </c>
      <c r="C5"/>
      <c r="D5" t="inlineStr" s="14">
        <is>
          <t>Dressage des gougères — Sur les plaques graissées, dresser les choux en les plaçant en quinconce de façon à faciliter leur cuisson (12 pièces/plaque GN 1/1, 20-24/plaque 60x40). Dorer au pinceau ou humecter par un quadrillage à la fourchette mouillée avec de l'eau le dessus des choux. On peut parsemer un peu d'emmenthal râpé sur chaque chou.</t>
        </is>
      </c>
      <c r="E5" t="s" s="14"/>
      <c r="F5"/>
    </row>
    <row r="6">
      <c r="A6" t="s">
        <v>2</v>
      </c>
      <c r="B6">
        <v>5</v>
      </c>
      <c r="C6"/>
      <c r="D6" t="inlineStr" s="14">
        <is>
          <t>Cuisson des gougères — 1ère phase (levage) : cuire à +200°C clé fermée, pendant 20 minutes environ. 2ème phase (dessèchement) : cuire à +150°C clé ouverte, pendant 10 minutes environ. Débarrasser les gougères dès la sortie du four sur une grille retournée. Respecter les procédures de fin de cuisson. Maintenir au chaud en attente de consommation.</t>
        </is>
      </c>
      <c r="E6" t="s" s="14"/>
      <c r="F6"/>
    </row>
    <row r="7">
      <c r="A7" t="s">
        <v>2</v>
      </c>
      <c r="B7">
        <v>6</v>
      </c>
      <c r="C7"/>
      <c r="D7" t="s" s="14">
        <v>81</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7">
        <v>82</v>
      </c>
      <c r="B1"/>
      <c r="C1"/>
      <c r="D1"/>
    </row>
    <row r="2">
      <c r="A2" t="str" s="15">
        <f>"GRO_CDC_028 · GRO.ENT.FR · référence : "&amp;Besoins!B3&amp;" "&amp;Besoins!C3&amp;" · multiplicateur réglable sur la feuille ""Besoins"""</f>
        <v>GRO_CDC_028 · GRO.ENT.FR · référence : 100 pc · multiplicateur réglable sur la feuille </v>
      </c>
      <c r="B2"/>
      <c r="C2"/>
      <c r="D2"/>
    </row>
    <row r="3">
      <c r="A3"/>
      <c r="B3"/>
      <c r="C3"/>
      <c r="D3"/>
    </row>
    <row r="4">
      <c r="A4" t="s" s="16">
        <v>83</v>
      </c>
      <c r="B4"/>
      <c r="C4"/>
      <c r="D4"/>
    </row>
    <row r="5">
      <c r="A5" t="s" s="17">
        <v>84</v>
      </c>
      <c r="B5" t="str" s="14">
        <f>Procedure!D2</f>
        <v>Mise en place du poste de travail — Vérifier les D.L.C., peser les denrées, sélectionner le matériel nécessaire. Désinfecter le matériel et le poste de travail suivant les procédures.</v>
      </c>
      <c r="C5"/>
      <c r="D5"/>
    </row>
    <row r="6">
      <c r="A6" t="s" s="17">
        <v>85</v>
      </c>
      <c r="B6" t="str" s="14">
        <f>Procedure!D3</f>
        <v>Préparations préliminaires — Clarifier les œufs dans une calotte suivant la procédure. Les battre et les réserver au froid. Tamiser la farine. Réserver. Graisser légèrement les plaques de pâtisserie. Réserver. Préchauffer le four à +200°C, clé fermée. Préparer la poche munie de la douille. Dans une petite calotte, battre les œufs pour la dorure.</v>
      </c>
      <c r="C6"/>
      <c r="D6"/>
    </row>
    <row r="7">
      <c r="A7" t="s" s="17">
        <v>86</v>
      </c>
      <c r="B7" t="str" s="14">
        <f>Procedure!D4</f>
        <v>Confectionner la pâte à choux — Dans la cuve du batteur, faire dissoudre dans l'eau chaude, le sel, le poivre et la muscade. Faire fondre préalablement dans l'eau la margarine coupée en petits morceaux. Porter à forte ébullition directement dans la cuve. Sitôt l'ébullition, verser la farine tamisée dans le liquide et mélanger grossièrement l'ensemble des éléments à la spatule. Au batteur, avec la feuille, en deuxième vitesse, dessécher l'appareil par évaporation, jusqu'à l'obtention d'une pâte lisse et homogène. En 1ère vitesse, incorporer progressivement et en plusieurs fois les œufs battus jusqu'à la consistance voulue. Incorporer l'emmenthal râpé.</v>
      </c>
      <c r="C7"/>
      <c r="D7"/>
    </row>
    <row r="8">
      <c r="A8"/>
      <c r="B8" t="str">
        <f>Besoins!B12</f>
        <v>Margarine de pâtisserie 80% MG</v>
      </c>
      <c r="C8" s="11">
        <f>Besoins!E12</f>
        <v>1.5</v>
      </c>
      <c r="D8" t="str">
        <f>Besoins!F12</f>
        <v>kg</v>
      </c>
    </row>
    <row r="9">
      <c r="A9"/>
      <c r="B9" t="str">
        <f>Besoins!B11</f>
        <v>Farine de blé T55</v>
      </c>
      <c r="C9" s="11">
        <f>Besoins!E11</f>
        <v>1.5</v>
      </c>
      <c r="D9" t="str">
        <f>Besoins!F11</f>
        <v>kg</v>
      </c>
    </row>
    <row r="10">
      <c r="A10"/>
      <c r="B10" t="str">
        <f>Besoins!B13</f>
        <v>Emmental râpé vrac</v>
      </c>
      <c r="C10" s="11">
        <f>Besoins!E13</f>
        <v>1.2</v>
      </c>
      <c r="D10" t="str">
        <f>Besoins!F13</f>
        <v>kg</v>
      </c>
    </row>
    <row r="11">
      <c r="A11"/>
      <c r="B11" t="str">
        <f>Besoins!B9</f>
        <v>Noix de muscade moulue</v>
      </c>
      <c r="C11" s="11">
        <f>Besoins!E9</f>
        <v>0.003</v>
      </c>
      <c r="D11" t="str">
        <f>Besoins!F9</f>
        <v>kg</v>
      </c>
    </row>
    <row r="12">
      <c r="A12"/>
      <c r="B12" t="str">
        <f>Besoins!B8</f>
        <v>EAU</v>
      </c>
      <c r="C12" s="11">
        <f>Besoins!E8</f>
        <v>3</v>
      </c>
      <c r="D12" t="str">
        <f>Besoins!F8</f>
        <v>lt</v>
      </c>
    </row>
    <row r="13">
      <c r="A13"/>
      <c r="B13" t="s">
        <v>87</v>
      </c>
      <c r="C13" s="11">
        <f>'Besoins'!$B$2*50</f>
        <v>50</v>
      </c>
      <c r="D13" t="s">
        <v>24</v>
      </c>
    </row>
    <row r="14">
      <c r="A14"/>
      <c r="B14" t="s">
        <v>87</v>
      </c>
      <c r="C14" s="11">
        <f>'Besoins'!$B$2*3</f>
        <v>3</v>
      </c>
      <c r="D14" t="s">
        <v>24</v>
      </c>
    </row>
    <row r="15">
      <c r="A15"/>
      <c r="B15" t="str">
        <f>Besoins!B14</f>
        <v>Sel fin de cuisine</v>
      </c>
      <c r="C15" s="11">
        <f>Besoins!E14</f>
        <v>0.03</v>
      </c>
      <c r="D15" t="str">
        <f>Besoins!F14</f>
        <v>kg</v>
      </c>
    </row>
    <row r="16">
      <c r="A16"/>
      <c r="B16" t="str">
        <f>Besoins!B10</f>
        <v>Poivre noir moulu</v>
      </c>
      <c r="C16" s="11">
        <f>Besoins!E10</f>
        <v>0.002</v>
      </c>
      <c r="D16" t="str">
        <f>Besoins!F10</f>
        <v>kg</v>
      </c>
    </row>
    <row r="17">
      <c r="A17" t="s" s="17">
        <v>88</v>
      </c>
      <c r="B17" t="str" s="14">
        <f>Procedure!D5</f>
        <v>Dressage des gougères — Sur les plaques graissées, dresser les choux en les plaçant en quinconce de façon à faciliter leur cuisson (12 pièces/plaque GN 1/1, 20-24/plaque 60x40). Dorer au pinceau ou humecter par un quadrillage à la fourchette mouillée avec de l'eau le dessus des choux. On peut parsemer un peu d'emmenthal râpé sur chaque chou.</v>
      </c>
      <c r="C17"/>
      <c r="D17"/>
    </row>
    <row r="18">
      <c r="A18"/>
      <c r="B18" t="str">
        <f>Besoins!B13</f>
        <v>Emmental râpé vrac</v>
      </c>
      <c r="C18" s="11">
        <f>Besoins!E13</f>
        <v>1.2</v>
      </c>
      <c r="D18" t="str">
        <f>Besoins!F13</f>
        <v>kg</v>
      </c>
    </row>
    <row r="19">
      <c r="A19" t="s" s="17">
        <v>89</v>
      </c>
      <c r="B19" t="str" s="14">
        <f>Procedure!D6</f>
        <v>Cuisson des gougères — 1ère phase (levage) : cuire à +200°C clé fermée, pendant 20 minutes environ. 2ème phase (dessèchement) : cuire à +150°C clé ouverte, pendant 10 minutes environ. Débarrasser les gougères dès la sortie du four sur une grille retournée. Respecter les procédures de fin de cuisson. Maintenir au chaud en attente de consommation.</v>
      </c>
      <c r="C19"/>
      <c r="D19"/>
    </row>
    <row r="20">
      <c r="A20" t="s" s="17">
        <v>90</v>
      </c>
      <c r="B20" t="str" s="14">
        <f>Procedure!D7</f>
        <v>Servir — Servir 2 à 3 choux par personne.</v>
      </c>
      <c r="C20"/>
      <c r="D20"/>
    </row>
    <row r="21">
      <c r="A21"/>
      <c r="B21"/>
      <c r="C21"/>
      <c r="D21"/>
    </row>
    <row r="22">
      <c r="A22" t="s" s="18">
        <v>21</v>
      </c>
      <c r="B22"/>
      <c r="C22"/>
      <c r="D22"/>
    </row>
  </sheetData>
  <sheetProtection sheet="1" formatRows="0" formatColumns="0"/>
  <mergeCells count="10">
    <mergeCell ref="A1:D1"/>
    <mergeCell ref="A2:D2"/>
    <mergeCell ref="A4:D4"/>
    <mergeCell ref="B5:D5"/>
    <mergeCell ref="B6:D6"/>
    <mergeCell ref="B7:D7"/>
    <mergeCell ref="B17:D17"/>
    <mergeCell ref="B19:D19"/>
    <mergeCell ref="B20:D20"/>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2026-09-15T21:03:33Z</dcterms:created>
  <dc:title>GOUGÈRES À L'EMMENTHAL</dc:title>
  <dc:subject/>
  <dc:creator>CUIS.web</dc:creator>
  <cp:lastModifiedBy/>
  <cp:keywords/>
  <dc:description>Export automatique — moteur récursif d'origine : Bernard Vandendaele</dc:description>
  <cp:category/>
  <dc:language>en-US</dc:language>
  <dcterms:modified xsi:type="dcterms:W3CDTF">2026-09-15T21:03:33Z</dcterms:modified>
  <cp:revision>1</cp:revision>
</cp:coreProperties>
</file>