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OUACE AUX OLIVES ET AUX PETITS" sheetId="1" r:id="rId1"/>
    <sheet name="PÂTE À PIZZA" sheetId="2" r:id="rId2"/>
  </sheets>
</workbook>
</file>

<file path=xl/sharedStrings.xml><?xml version="1.0" encoding="utf-8"?>
<sst xmlns="http://schemas.openxmlformats.org/spreadsheetml/2006/main" count="34" uniqueCount="34">
  <si>
    <t>FOUACE AUX OLIVES ET AUX PETITS LARDONS</t>
  </si>
  <si>
    <t>Annotations</t>
  </si>
  <si>
    <t>Quantité souhaitée</t>
  </si>
  <si>
    <t>pc</t>
  </si>
  <si>
    <t>référence : 100 pc</t>
  </si>
  <si>
    <t>FOUACE AUX OLIVES ET AUX PETITS LARDONS  GRO_CDC_027</t>
  </si>
  <si>
    <t>Ingrédients</t>
  </si>
  <si>
    <t xml:space="preserve">    PÂTE À PIZZA — voir l'onglet "PÂTE À PIZZA"</t>
  </si>
  <si>
    <t>kg</t>
  </si>
  <si>
    <t xml:space="preserve">    Emmental râpé vrac</t>
  </si>
  <si>
    <t xml:space="preserve">    Olives noires dénoyautées bocal</t>
  </si>
  <si>
    <t xml:space="preserve">    Poitrine fumée n°1</t>
  </si>
  <si>
    <t xml:space="preserve">    Fleur de thym dehydratee</t>
  </si>
  <si>
    <t xml:space="preserve">    Origan séché</t>
  </si>
  <si>
    <t xml:space="preserve">    HUILE OLIVE (L) (conv.)</t>
  </si>
  <si>
    <t>lt</t>
  </si>
  <si>
    <t>1.</t>
  </si>
  <si>
    <t>2.</t>
  </si>
  <si>
    <t>3.</t>
  </si>
  <si>
    <t>4.</t>
  </si>
  <si>
    <t>5.</t>
  </si>
  <si>
    <t>6.</t>
  </si>
  <si>
    <t>Dresser et servir — Découper chaque fouace en 20 ou 24 parts.</t>
  </si>
  <si>
    <t>7.</t>
  </si>
  <si>
    <t>CUIS.web — Portage du CUIS Clipper de 1992 par Palika &amp; Bernard Vandendaele (créateur du moteur récursif d'origine)</t>
  </si>
  <si>
    <t>PÂTE À PIZZA</t>
  </si>
  <si>
    <t>Quantité totale à produire (cumulée)</t>
  </si>
  <si>
    <t>référence : 100 pc — lot unique couvrant tous les usages</t>
  </si>
  <si>
    <t>PÂTE À PIZZA  GRO_CDC_213</t>
  </si>
  <si>
    <t xml:space="preserve">    Farine de blé T55</t>
  </si>
  <si>
    <t xml:space="preserve">    Levure fraîche de boulanger</t>
  </si>
  <si>
    <t xml:space="preserve">    Herbes de Provence</t>
  </si>
  <si>
    <t xml:space="preserve">    EAU</t>
  </si>
  <si>
    <t xml:space="preserve">    Sel fin de cuisine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</si>
</sst>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f>
        <v>10</v>
      </c>
      <c r="D6" t="s">
        <v>8</v>
      </c>
      <c r="E6" t="s" s="8"/>
    </row>
    <row r="7">
      <c r="A7"/>
      <c r="B7" t="s">
        <v>9</v>
      </c>
      <c r="C7" s="10">
        <f>B2*0.015</f>
        <v>1.5</v>
      </c>
      <c r="D7" t="s">
        <v>8</v>
      </c>
      <c r="E7" t="s" s="8"/>
    </row>
    <row r="8">
      <c r="A8"/>
      <c r="B8" t="s">
        <v>10</v>
      </c>
      <c r="C8" s="10">
        <f>B2*0.01</f>
        <v>1</v>
      </c>
      <c r="D8" t="s">
        <v>8</v>
      </c>
      <c r="E8" t="s" s="8"/>
    </row>
    <row r="9">
      <c r="A9"/>
      <c r="B9" t="s">
        <v>11</v>
      </c>
      <c r="C9" s="10">
        <f>B2*0.008</f>
        <v>0.8</v>
      </c>
      <c r="D9" t="s">
        <v>8</v>
      </c>
      <c r="E9" t="s" s="8"/>
    </row>
    <row r="10">
      <c r="A10"/>
      <c r="B10" t="s">
        <v>12</v>
      </c>
      <c r="C10" s="10">
        <f>B2*0.0005</f>
        <v>0.05</v>
      </c>
      <c r="D10" t="s">
        <v>8</v>
      </c>
      <c r="E10" t="s" s="8"/>
    </row>
    <row r="11">
      <c r="A11"/>
      <c r="B11" t="s">
        <v>13</v>
      </c>
      <c r="C11" s="10">
        <f>B2*0.0005</f>
        <v>0.05</v>
      </c>
      <c r="D11" t="s">
        <v>8</v>
      </c>
      <c r="E11" t="s" s="8"/>
    </row>
    <row r="12">
      <c r="A12"/>
      <c r="B12" t="s">
        <v>14</v>
      </c>
      <c r="C12" s="10">
        <f>B2*0.0025</f>
        <v>0.25</v>
      </c>
      <c r="D12" t="s">
        <v>15</v>
      </c>
      <c r="E12" t="s" s="8"/>
    </row>
    <row r="13">
      <c r="A13"/>
      <c r="B13"/>
      <c r="C13"/>
      <c r="D13"/>
      <c r="E13" t="s" s="8"/>
    </row>
    <row r="14">
      <c r="A14" t="s" s="11">
        <v>16</v>
      </c>
      <c r="B14" t="inlineStr" s="12">
        <is>
          <t>Mise en place du poste de travail — Vérifier les D.L.C., peser les denrées, sélectionner le matériel nécessaire. Désinfecter le matériel et le poste de travail suivant les protocoles.</t>
        </is>
      </c>
      <c r="C14"/>
      <c r="D14"/>
      <c r="E14" t="s" s="8"/>
    </row>
    <row r="15">
      <c r="A15" t="s" s="11">
        <v>17</v>
      </c>
      <c r="B15" t="inlineStr" s="12">
        <is>
          <t>Préparations préliminaires — Huiler légèrement au pinceau, 5 plaques 60 x 40. Faire adhérer du papier cuisson taillé à la mesure des plaques. Au pinceau, enduire légèrement d'huile d'olive le papier cuisson. Saupoudrer les herbes aromatiques sur le papier huilé. Réserver. Tailler en petits lardons la poitrine fumée. Saisir au four les lardons préalablement déposés sur un bac GN 1/1 H 25 perforé doublé d'un bac plein. Réserver.</t>
        </is>
      </c>
      <c r="C15"/>
      <c r="D15"/>
      <c r="E15" t="s" s="8"/>
    </row>
    <row r="16">
      <c r="A16"/>
      <c r="B16" t="s">
        <v>11</v>
      </c>
      <c r="C16" s="10">
        <f>B2*0.008</f>
        <v>0.8</v>
      </c>
      <c r="D16" t="s">
        <v>8</v>
      </c>
      <c r="E16" t="s" s="8"/>
    </row>
    <row r="17">
      <c r="A17"/>
      <c r="B17" t="s">
        <v>12</v>
      </c>
      <c r="C17" s="10">
        <f>B2*0.0005</f>
        <v>0.05</v>
      </c>
      <c r="D17" t="s">
        <v>8</v>
      </c>
      <c r="E17" t="s" s="8"/>
    </row>
    <row r="18">
      <c r="A18"/>
      <c r="B18" t="s">
        <v>13</v>
      </c>
      <c r="C18" s="10">
        <f>B2*0.0005</f>
        <v>0.05</v>
      </c>
      <c r="D18" t="s">
        <v>8</v>
      </c>
      <c r="E18" t="s" s="8"/>
    </row>
    <row r="19">
      <c r="A19"/>
      <c r="B19" t="s">
        <v>14</v>
      </c>
      <c r="C19" s="10">
        <f>B2*0.0025</f>
        <v>0.25</v>
      </c>
      <c r="D19" t="s">
        <v>15</v>
      </c>
      <c r="E19" t="s" s="8"/>
    </row>
    <row r="20">
      <c r="A20" t="s" s="11">
        <v>18</v>
      </c>
      <c r="B20" t="inlineStr" s="12">
        <is>
          <t>Façonner les abaisses de pâte — Fariner la surface du marbre. Mettre à portée le matériel nécessaire. Détailler la pâte à pizza en 5 pâtons de poids égal. Abaisser chaque pâton au double de la surface d'une plaque et dans le sens de la longueur. Enrouler l'abaisse autour du rouleau. Développer la moitié de l'abaisse sur la plaque chemisée.</t>
        </is>
      </c>
      <c r="C20"/>
      <c r="D20"/>
      <c r="E20" t="s" s="8"/>
    </row>
    <row r="21">
      <c r="A21"/>
      <c r="B21" t="s">
        <v>7</v>
      </c>
      <c r="C21" s="10">
        <f>B2*0.1</f>
        <v>10</v>
      </c>
      <c r="D21" t="s">
        <v>8</v>
      </c>
      <c r="E21" t="s" s="8"/>
    </row>
    <row r="22">
      <c r="A22" t="s" s="11">
        <v>19</v>
      </c>
      <c r="B22" t="inlineStr" s="12">
        <is>
          <t>Garnir les fouaces — Répartir sur l'abaisse plaquée, les lardons, l'emmenthal râpé et les olives. Replier en portefeuille la partie de l'abaisse non plaquée sur celle garnie. Par pression de la main, faire adhérer les deux parties de l'abaisse et façonner régulièrement la fouace sur toute la surface de la plaque. Sur la partie gauche et droite de la fouace, inciser profondément la pâte en diagonale, avec la pointe d'un couteau. Ouvrir les incisions.</t>
        </is>
      </c>
      <c r="C22"/>
      <c r="D22"/>
      <c r="E22" t="s" s="8"/>
    </row>
    <row r="23">
      <c r="A23"/>
      <c r="B23" t="s">
        <v>9</v>
      </c>
      <c r="C23" s="10">
        <f>B2*0.015</f>
        <v>1.5</v>
      </c>
      <c r="D23" t="s">
        <v>8</v>
      </c>
      <c r="E23" t="s" s="8"/>
    </row>
    <row r="24">
      <c r="A24"/>
      <c r="B24" t="s">
        <v>10</v>
      </c>
      <c r="C24" s="10">
        <f>B2*0.01</f>
        <v>1</v>
      </c>
      <c r="D24" t="s">
        <v>8</v>
      </c>
      <c r="E24" t="s" s="8"/>
    </row>
    <row r="25">
      <c r="A25"/>
      <c r="B25" t="s">
        <v>11</v>
      </c>
      <c r="C25" s="10">
        <f>B2*0.008</f>
        <v>0.8</v>
      </c>
      <c r="D25" t="s">
        <v>8</v>
      </c>
      <c r="E25" t="s" s="8"/>
    </row>
    <row r="26">
      <c r="A26" t="s" s="11">
        <v>20</v>
      </c>
      <c r="B26" t="inlineStr" s="12">
        <is>
          <t>Cuire la fouace — Préchauffer le four sur la position chaleur sèche à +175°C. Laisser se dégourdir la pâte avant de l'enfourner. Temps d'apprêt 30 minutes environ. Badigeonner d'huile d'olive la fouace avant cuisson. Cuire au four, clé fermée, à +175°C, pendant 25/30 minutes. Respecter les procédures de fin de cuisson. Stocker en armoire chaude à +63°C en attente de consommation.</t>
        </is>
      </c>
      <c r="C26"/>
      <c r="D26"/>
      <c r="E26" t="s" s="8"/>
    </row>
    <row r="27">
      <c r="A27"/>
      <c r="B27" t="s">
        <v>14</v>
      </c>
      <c r="C27" s="10">
        <f>B2*0.0025</f>
        <v>0.25</v>
      </c>
      <c r="D27" t="s">
        <v>15</v>
      </c>
      <c r="E27" t="s" s="8"/>
    </row>
    <row r="28">
      <c r="A28" t="s" s="11">
        <v>21</v>
      </c>
      <c r="B28" t="s" s="12">
        <v>22</v>
      </c>
      <c r="C28"/>
      <c r="D28"/>
      <c r="E28" t="s" s="8"/>
    </row>
    <row r="29">
      <c r="A29" t="s" s="11">
        <v>23</v>
      </c>
      <c r="B29" t="inlineStr" s="12">
        <is>
          <t>Suggestions — La fouace peut être parfumée, aux noix, à la sauge, au thym, au romarin et aux anchois. Elle peut être agrémentée de graines de pavot, de sésame et d'anis, après le badigeonnage d'huile.</t>
        </is>
      </c>
      <c r="C29"/>
      <c r="D29"/>
      <c r="E29" t="s" s="8"/>
    </row>
    <row r="30">
      <c r="A30" t="s" s="13">
        <v>24</v>
      </c>
      <c r="B30"/>
      <c r="C30"/>
      <c r="D30"/>
      <c r="E30" t="s" s="8"/>
    </row>
  </sheetData>
  <sheetProtection sheet="1" formatRows="0" formatColumns="0"/>
  <mergeCells count="10">
    <mergeCell ref="A1:D1"/>
    <mergeCell ref="A4:D4"/>
    <mergeCell ref="B14:D14"/>
    <mergeCell ref="B15:D15"/>
    <mergeCell ref="B20:D20"/>
    <mergeCell ref="B22:D22"/>
    <mergeCell ref="B26:D26"/>
    <mergeCell ref="B28:D28"/>
    <mergeCell ref="B29:D29"/>
    <mergeCell ref="A30:D3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25</v>
      </c>
      <c r="B1"/>
      <c r="C1"/>
      <c r="D1"/>
      <c r="E1" t="s" s="3">
        <v>1</v>
      </c>
    </row>
    <row r="2">
      <c r="A2" t="s" s="4">
        <v>26</v>
      </c>
      <c r="B2" s="14">
        <v>10</v>
      </c>
      <c r="C2" t="s">
        <v>3</v>
      </c>
      <c r="D2" t="s" s="7">
        <v>27</v>
      </c>
      <c r="E2" t="s" s="8"/>
    </row>
    <row r="3">
      <c r="A3"/>
      <c r="B3"/>
      <c r="C3"/>
      <c r="D3"/>
      <c r="E3" t="s" s="8"/>
    </row>
    <row r="4">
      <c r="A4" t="s" s="9">
        <v>28</v>
      </c>
      <c r="B4"/>
      <c r="C4"/>
      <c r="D4"/>
      <c r="E4" t="s" s="8"/>
    </row>
    <row r="5">
      <c r="A5" t="s" s="4">
        <v>6</v>
      </c>
      <c r="B5"/>
      <c r="C5"/>
      <c r="D5"/>
      <c r="E5" t="s" s="8"/>
    </row>
    <row r="6">
      <c r="A6"/>
      <c r="B6" t="s">
        <v>29</v>
      </c>
      <c r="C6" s="10">
        <f>B2*0.125</f>
        <v>1.25</v>
      </c>
      <c r="D6" t="s">
        <v>8</v>
      </c>
      <c r="E6" t="s" s="8"/>
    </row>
    <row r="7">
      <c r="A7"/>
      <c r="B7" t="s">
        <v>14</v>
      </c>
      <c r="C7" s="10">
        <f>B2*0.0125</f>
        <v>0.125</v>
      </c>
      <c r="D7" t="s">
        <v>15</v>
      </c>
      <c r="E7" t="s" s="8"/>
    </row>
    <row r="8">
      <c r="A8"/>
      <c r="B8" t="s">
        <v>30</v>
      </c>
      <c r="C8" s="10">
        <f>B2*0.005</f>
        <v>0.05</v>
      </c>
      <c r="D8" t="s">
        <v>8</v>
      </c>
      <c r="E8" t="s" s="8"/>
    </row>
    <row r="9">
      <c r="A9"/>
      <c r="B9" t="s">
        <v>31</v>
      </c>
      <c r="C9" s="10">
        <f>B2*0.00075</f>
        <v>0.0075</v>
      </c>
      <c r="D9" t="s">
        <v>8</v>
      </c>
      <c r="E9" t="s" s="8"/>
    </row>
    <row r="10">
      <c r="A10"/>
      <c r="B10" t="s">
        <v>13</v>
      </c>
      <c r="C10" s="10">
        <f>B2*0.0002</f>
        <v>0.002</v>
      </c>
      <c r="D10" t="s">
        <v>8</v>
      </c>
      <c r="E10" t="s" s="8"/>
    </row>
    <row r="11">
      <c r="A11"/>
      <c r="B11" t="s">
        <v>32</v>
      </c>
      <c r="C11" s="10">
        <f>B2*0.0725</f>
        <v>0.725</v>
      </c>
      <c r="D11" t="s">
        <v>15</v>
      </c>
      <c r="E11" t="s" s="8"/>
    </row>
    <row r="12">
      <c r="A12"/>
      <c r="B12" t="s">
        <v>33</v>
      </c>
      <c r="C12" s="10">
        <f>B2*0.0019</f>
        <v>0.019</v>
      </c>
      <c r="D12" t="s">
        <v>8</v>
      </c>
      <c r="E12" t="s" s="8"/>
    </row>
    <row r="13">
      <c r="A13"/>
      <c r="B13"/>
      <c r="C13"/>
      <c r="D13"/>
      <c r="E13" t="s" s="8"/>
    </row>
    <row r="14">
      <c r="A14" t="s" s="11">
        <v>16</v>
      </c>
      <c r="B14" t="inlineStr" s="12">
        <is>
          <t>Mise en place du poste de travail — Vérifier les DLC, peser les denrées, sélectionner le matériel nécessaire. Laver et désinfecter le matériel et le poste de travail en suivant les protocoles.</t>
        </is>
      </c>
      <c r="C14"/>
      <c r="D14"/>
      <c r="E14" t="s" s="8"/>
    </row>
    <row r="15">
      <c r="A15" t="s" s="11">
        <v>17</v>
      </c>
      <c r="B15" t="inlineStr" s="12">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C15"/>
      <c r="D15"/>
      <c r="E15" t="s" s="8"/>
    </row>
    <row r="16">
      <c r="A16"/>
      <c r="B16" t="s">
        <v>14</v>
      </c>
      <c r="C16" s="10">
        <f>B2*0.0125</f>
        <v>0.125</v>
      </c>
      <c r="D16" t="s">
        <v>15</v>
      </c>
      <c r="E16" t="s" s="8"/>
    </row>
    <row r="17">
      <c r="A17" t="s" s="11">
        <v>18</v>
      </c>
      <c r="B17" t="inlineStr" s="12">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C17"/>
      <c r="D17"/>
      <c r="E17" t="s" s="8"/>
    </row>
    <row r="18">
      <c r="A18"/>
      <c r="B18" t="s">
        <v>29</v>
      </c>
      <c r="C18" s="10">
        <f>B2*0.125</f>
        <v>1.25</v>
      </c>
      <c r="D18" t="s">
        <v>8</v>
      </c>
      <c r="E18" t="s" s="8"/>
    </row>
    <row r="19">
      <c r="A19"/>
      <c r="B19" t="s">
        <v>14</v>
      </c>
      <c r="C19" s="10">
        <f>B2*0.0125</f>
        <v>0.125</v>
      </c>
      <c r="D19" t="s">
        <v>15</v>
      </c>
      <c r="E19" t="s" s="8"/>
    </row>
    <row r="20">
      <c r="A20"/>
      <c r="B20" t="s">
        <v>30</v>
      </c>
      <c r="C20" s="10">
        <f>B2*0.005</f>
        <v>0.05</v>
      </c>
      <c r="D20" t="s">
        <v>8</v>
      </c>
      <c r="E20" t="s" s="8"/>
    </row>
    <row r="21">
      <c r="A21"/>
      <c r="B21" t="s">
        <v>31</v>
      </c>
      <c r="C21" s="10">
        <f>B2*0.00075</f>
        <v>0.0075</v>
      </c>
      <c r="D21" t="s">
        <v>8</v>
      </c>
      <c r="E21" t="s" s="8"/>
    </row>
    <row r="22">
      <c r="A22"/>
      <c r="B22" t="s">
        <v>13</v>
      </c>
      <c r="C22" s="10">
        <f>B2*0.0002</f>
        <v>0.002</v>
      </c>
      <c r="D22" t="s">
        <v>8</v>
      </c>
      <c r="E22" t="s" s="8"/>
    </row>
    <row r="23">
      <c r="A23"/>
      <c r="B23" t="s">
        <v>32</v>
      </c>
      <c r="C23" s="10">
        <f>B2*0.0725</f>
        <v>0.725</v>
      </c>
      <c r="D23" t="s">
        <v>15</v>
      </c>
      <c r="E23" t="s" s="8"/>
    </row>
    <row r="24">
      <c r="A24"/>
      <c r="B24" t="s">
        <v>33</v>
      </c>
      <c r="C24" s="10">
        <f>B2*0.0019</f>
        <v>0.019</v>
      </c>
      <c r="D24" t="s">
        <v>8</v>
      </c>
      <c r="E24" t="s" s="8"/>
    </row>
    <row r="25">
      <c r="A25" t="s" s="11">
        <v>19</v>
      </c>
      <c r="B25" t="inlineStr" s="12">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C25"/>
      <c r="D25"/>
      <c r="E25" t="s" s="8"/>
    </row>
    <row r="26">
      <c r="A26" t="s" s="11">
        <v>20</v>
      </c>
      <c r="B26" t="inlineStr" s="12">
        <is>
          <t>Suggestions — On peut surgeler les abaisses de pizza sur leur feuille de papier sulfurisée. Indiquer la traçabilité et la date de congélation. Cette pâte sert pour la fabrication des pissaladières, des pizzas, des fougasses, des calzones, etc.</t>
        </is>
      </c>
      <c r="C26"/>
      <c r="D26"/>
      <c r="E26" t="s" s="8"/>
    </row>
    <row r="27">
      <c r="A27" t="s" s="13">
        <v>24</v>
      </c>
      <c r="B27"/>
      <c r="C27"/>
      <c r="D27"/>
      <c r="E27" t="s" s="8"/>
    </row>
  </sheetData>
  <sheetProtection sheet="1" formatRows="0" formatColumns="0"/>
  <mergeCells count="8">
    <mergeCell ref="A1:D1"/>
    <mergeCell ref="A4:D4"/>
    <mergeCell ref="B14:D14"/>
    <mergeCell ref="B15:D15"/>
    <mergeCell ref="B17:D17"/>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2026-09-15T20:17:28Z</dcterms:created>
  <dc:title>FOUACE AUX OLIVES ET AUX PETITS</dc:title>
  <dc:subject/>
  <dc:creator>CUIS.web</dc:creator>
  <cp:lastModifiedBy/>
  <cp:keywords/>
  <dc:description>Export automatique — moteur récursif d'origine : Bernard Vandendaele</dc:description>
  <cp:category/>
  <dc:language>en-US</dc:language>
  <dcterms:modified xsi:type="dcterms:W3CDTF">2026-09-15T20:17:28Z</dcterms:modified>
  <cp:revision>1</cp:revision>
</cp:coreProperties>
</file>