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<sst xmlns="http://schemas.openxmlformats.org/spreadsheetml/2006/main" count="128" uniqueCount="128">
  <si>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</si>
  <si>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</si>
  <si>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CRÈME D'AVOCAT ET GALETTE DE POLENTA</t>
  </si>
  <si>
    <t>Code</t>
  </si>
  <si>
    <t>GRO_CDC_024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</si>
  <si>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</si>
  <si>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</si>
  <si>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</si>
  <si>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</si>
  <si>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</si>
  <si>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</si>
  <si>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</si>
  <si>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</si>
  <si>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</si>
  <si>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</si>
  <si>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</si>
  <si>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</si>
  <si>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</si>
  <si>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</si>
  <si>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</si>
  <si>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</si>
  <si>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</si>
  <si>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</si>
  <si>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</si>
  <si>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</si>
  <si>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</si>
  <si>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</si>
  <si>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</si>
  <si>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</si>
  <si>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</si>
  <si>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</si>
  <si>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</si>
  <si>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</si>
  <si>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</si>
  <si>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TABASCO</t>
  </si>
  <si>
    <t>Sauce Tabasco piment rouge</t>
  </si>
  <si>
    <t>Sauces et ketchup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</si>
  <si>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</si>
  <si>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</si>
  <si>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</si>
  <si>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</si>
  <si>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</si>
  <si>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</si>
  <si>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</si>
  <si>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</si>
  <si>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</si>
  <si>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</si>
  <si>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</si>
  <si>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</si>
  <si>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SEM-MAIS</t>
  </si>
  <si>
    <t>Semoule de maïs (polenta)</t>
  </si>
  <si>
    <t>Semoules &amp; amidons</t>
  </si>
  <si>
    <t>AVOCAT-PC</t>
  </si>
  <si>
    <t>Avocat frais (piece)</t>
  </si>
  <si>
    <t>Fruits</t>
  </si>
  <si>
    <t>BEU-DOUX</t>
  </si>
  <si>
    <t>Beurre doux 82% MG plaquette</t>
  </si>
  <si>
    <t>Beurres et margarines</t>
  </si>
  <si>
    <t>00002260</t>
  </si>
  <si>
    <t>pommes de terre blanchies en quartiers cuites à cœur pasteurisées</t>
  </si>
  <si>
    <t>Légumes 4ème gamme (prêts emploi)</t>
  </si>
  <si>
    <t>RNM17710123</t>
  </si>
  <si>
    <t>AIL frais France cat.I 60-80mm</t>
  </si>
  <si>
    <t>Légumes</t>
  </si>
  <si>
    <t>RNM27820123</t>
  </si>
  <si>
    <t>OIGNON jaune France cat.I 60-80mm</t>
  </si>
  <si>
    <t>RNM57209490</t>
  </si>
  <si>
    <t>POIVRON rouge France biologique</t>
  </si>
  <si>
    <t>Fruits et légumes bio</t>
  </si>
  <si>
    <t>SEL-GROS</t>
  </si>
  <si>
    <t>Gros sel de mer</t>
  </si>
  <si>
    <t>Sels et condiments de base</t>
  </si>
  <si>
    <t>SEL-FIN</t>
  </si>
  <si>
    <t>Sel fin de cuisine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</si>
  <si>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</si>
  <si>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</si>
  <si>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</si>
  <si>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</si>
  <si>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</si>
  <si>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</si>
  <si>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</si>
  <si>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</si>
  <si>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</si>
  <si>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</si>
  <si>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Avocat frais (piece)</t>
  </si>
  <si>
    <t>matiere</t>
  </si>
  <si>
    <t xml:space="preserve">    ↳ pommes de terre blanchies en quartiers cuites à cœur pasteurisées</t>
  </si>
  <si>
    <t xml:space="preserve">    ↳ AIL frais France cat.I 60-80mm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</si>
  <si>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</si>
  <si>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</si>
  <si>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</si>
  <si>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</si>
  <si>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1000 GOUTTES (L)</t>
  </si>
  <si>
    <t>Conversions diverses</t>
  </si>
  <si>
    <t xml:space="preserve">        ↳ Sauce Tabasco piment rouge</t>
  </si>
  <si>
    <t xml:space="preserve">    ↳ Semoule de maïs (polenta)</t>
  </si>
  <si>
    <t xml:space="preserve">    ↳ Gros sel de mer</t>
  </si>
  <si>
    <t xml:space="preserve">    ↳ OIGNON jaune France cat.I 60-80mm</t>
  </si>
  <si>
    <t xml:space="preserve">    ↳ POIVRON rouge France biologique</t>
  </si>
  <si>
    <t xml:space="preserve">    ↳ Tomates en dés surgelées IQF</t>
  </si>
  <si>
    <t xml:space="preserve">    ↳ Beurre doux 82% MG plaquette</t>
  </si>
  <si>
    <t xml:space="preserve">    ↳ HUILE OLIVE (L)</t>
  </si>
  <si>
    <t xml:space="preserve">        ↳ Huile olive vierge extra bidon 5L</t>
  </si>
  <si>
    <t xml:space="preserve">    ↳ EAU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</si>
  <si>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</si>
  <si>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</si>
  <si>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</si>
  <si>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</si>
  <si>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</si>
  <si>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</si>
  <si>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</si>
  <si>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</si>
  <si>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Mise en place du poste de travail — Vérifier les D.L.C., peser les denrées, sélectionner le matériel. Laver et désinfecter le matériel et le poste de travail.</t>
  </si>
  <si>
    <t>Suggestion — On peut passer la polenta au four pour griller légèrement la surface des galettes ou bien les faire revenir ou dorer au beurre.</t>
  </si>
  <si>
    <t>Fiche technique — CRÈME D'AVOCAT ET GALETTE DE POLENTA</t>
  </si>
  <si>
    <t>CRÈME D'AVOCAT ET GALETTE DE POLENTA  GRO_CDC_024</t>
  </si>
  <si>
    <t>1.</t>
  </si>
  <si>
    <t>2.</t>
  </si>
  <si>
    <t>3.</t>
  </si>
  <si>
    <t xml:space="preserve">    HUILE OLIVE (L) (conv.)</t>
  </si>
  <si>
    <t>4.</t>
  </si>
  <si>
    <t xml:space="preserve">    Gros sel de mer</t>
  </si>
  <si>
    <t>5.</t>
  </si>
  <si>
    <t xml:space="preserve">    Poivre noir moulu</t>
  </si>
  <si>
    <t xml:space="preserve">    BLANC D'OEUF (P) (conv.)</t>
  </si>
  <si>
    <t xml:space="preserve">    1000 GOUTTES (L) (conv.)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</si>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</sst>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61.71783</v>
      </c>
    </row>
    <row r="12">
      <c r="A12" t="s" s="3">
        <v>16</v>
      </c>
      <c r="B12" s="4">
        <v>0.6171783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61.71783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24</v>
      </c>
      <c r="G7" s="4">
        <f>E7*0.27</f>
        <v>1.35</v>
      </c>
    </row>
    <row r="8">
      <c r="A8" t="s">
        <v>34</v>
      </c>
      <c r="B8" t="s">
        <v>35</v>
      </c>
      <c r="C8" t="s">
        <v>36</v>
      </c>
      <c r="D8" s="9">
        <v>0.00166</v>
      </c>
      <c r="E8" s="11">
        <f>D8*$B$2</f>
        <v>0.00166</v>
      </c>
      <c r="F8" t="s">
        <v>37</v>
      </c>
      <c r="G8" s="4">
        <f>E8*18</f>
        <v>0.02988</v>
      </c>
    </row>
    <row r="9">
      <c r="A9" t="s" s="12">
        <v>38</v>
      </c>
      <c r="B9" t="s">
        <v>39</v>
      </c>
      <c r="C9" t="s">
        <v>40</v>
      </c>
      <c r="D9" s="9">
        <v>8.4</v>
      </c>
      <c r="E9" s="11">
        <f>D9*$B$2</f>
        <v>8.4</v>
      </c>
      <c r="F9" t="s">
        <v>37</v>
      </c>
      <c r="G9" s="4">
        <f>E9*0.003</f>
        <v>0.0252</v>
      </c>
    </row>
    <row r="10">
      <c r="A10" t="s">
        <v>41</v>
      </c>
      <c r="B10" t="s">
        <v>42</v>
      </c>
      <c r="C10" t="s">
        <v>43</v>
      </c>
      <c r="D10" s="9">
        <v>0.012</v>
      </c>
      <c r="E10" s="11">
        <f>D10*$B$2</f>
        <v>0.012</v>
      </c>
      <c r="F10" t="s">
        <v>44</v>
      </c>
      <c r="G10" s="4">
        <f>E10*12.5</f>
        <v>0.15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48</v>
      </c>
      <c r="G11" s="4">
        <f>E11*65.22</f>
        <v>1.9566</v>
      </c>
    </row>
    <row r="12">
      <c r="A12" t="s">
        <v>49</v>
      </c>
      <c r="B12" t="s">
        <v>50</v>
      </c>
      <c r="C12" t="s">
        <v>51</v>
      </c>
      <c r="D12" s="9">
        <v>1.5</v>
      </c>
      <c r="E12" s="11">
        <f>D12*$B$2</f>
        <v>1.5</v>
      </c>
      <c r="F12" t="s">
        <v>44</v>
      </c>
      <c r="G12" s="4">
        <f>E12*1.1</f>
        <v>1.65</v>
      </c>
    </row>
    <row r="13">
      <c r="A13" t="s">
        <v>52</v>
      </c>
      <c r="B13" t="s">
        <v>53</v>
      </c>
      <c r="C13" t="s">
        <v>54</v>
      </c>
      <c r="D13" s="9">
        <v>50</v>
      </c>
      <c r="E13" s="11">
        <f>D13*$B$2</f>
        <v>50</v>
      </c>
      <c r="F13" t="s">
        <v>24</v>
      </c>
      <c r="G13" s="4">
        <f>E13*0.9</f>
        <v>45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44</v>
      </c>
      <c r="G14" s="4">
        <f>E14*5.2</f>
        <v>0.52</v>
      </c>
    </row>
    <row r="15">
      <c r="A15" t="s" s="12">
        <v>58</v>
      </c>
      <c r="B15" t="s">
        <v>59</v>
      </c>
      <c r="C15" t="s">
        <v>60</v>
      </c>
      <c r="D15" s="9">
        <v>6</v>
      </c>
      <c r="E15" s="11">
        <f>D15*$B$2</f>
        <v>6</v>
      </c>
      <c r="F15" t="s">
        <v>24</v>
      </c>
      <c r="G15" s="4">
        <f>E15*0</f>
        <v>0</v>
      </c>
    </row>
    <row r="16">
      <c r="A16" t="s">
        <v>61</v>
      </c>
      <c r="B16" t="s">
        <v>62</v>
      </c>
      <c r="C16" t="s">
        <v>63</v>
      </c>
      <c r="D16" s="9">
        <v>0.06</v>
      </c>
      <c r="E16" s="11">
        <f>D16*$B$2</f>
        <v>0.06</v>
      </c>
      <c r="F16" t="s">
        <v>44</v>
      </c>
      <c r="G16" s="4">
        <f>E16*6.5</f>
        <v>0.39</v>
      </c>
    </row>
    <row r="17">
      <c r="A17" t="s">
        <v>64</v>
      </c>
      <c r="B17" t="s">
        <v>65</v>
      </c>
      <c r="C17" t="s">
        <v>63</v>
      </c>
      <c r="D17" s="9">
        <v>1.5</v>
      </c>
      <c r="E17" s="11">
        <f>D17*$B$2</f>
        <v>1.5</v>
      </c>
      <c r="F17" t="s">
        <v>44</v>
      </c>
      <c r="G17" s="4">
        <f>E17*0.4</f>
        <v>0.6</v>
      </c>
    </row>
    <row r="18">
      <c r="A18" t="s">
        <v>66</v>
      </c>
      <c r="B18" t="s">
        <v>67</v>
      </c>
      <c r="C18" t="s">
        <v>68</v>
      </c>
      <c r="D18" s="9">
        <v>1</v>
      </c>
      <c r="E18" s="11">
        <f>D18*$B$2</f>
        <v>1</v>
      </c>
      <c r="F18" t="s">
        <v>44</v>
      </c>
      <c r="G18" s="4">
        <f>E18*5.6</f>
        <v>5.6</v>
      </c>
    </row>
    <row r="19">
      <c r="A19" t="s">
        <v>69</v>
      </c>
      <c r="B19" t="s">
        <v>70</v>
      </c>
      <c r="C19" t="s">
        <v>71</v>
      </c>
      <c r="D19" s="9">
        <v>0.12</v>
      </c>
      <c r="E19" s="11">
        <f>D19*$B$2</f>
        <v>0.12</v>
      </c>
      <c r="F19" t="s">
        <v>44</v>
      </c>
      <c r="G19" s="4">
        <f>E19*0.42</f>
        <v>0.0504</v>
      </c>
    </row>
    <row r="20">
      <c r="A20" t="s">
        <v>72</v>
      </c>
      <c r="B20" t="s">
        <v>73</v>
      </c>
      <c r="C20" t="s">
        <v>71</v>
      </c>
      <c r="D20" s="9">
        <v>0.045</v>
      </c>
      <c r="E20" s="11">
        <f>D20*$B$2</f>
        <v>0.045</v>
      </c>
      <c r="F20" t="s">
        <v>44</v>
      </c>
      <c r="G20" s="4">
        <f>E20*0.35</f>
        <v>0.01575</v>
      </c>
    </row>
    <row r="21">
      <c r="A21" t="s">
        <v>74</v>
      </c>
      <c r="B21" t="s">
        <v>75</v>
      </c>
      <c r="C21" t="s">
        <v>76</v>
      </c>
      <c r="D21" s="9">
        <v>1.5</v>
      </c>
      <c r="E21" s="11">
        <f>D21*$B$2</f>
        <v>1.5</v>
      </c>
      <c r="F21" t="s">
        <v>44</v>
      </c>
      <c r="G21" s="4">
        <f>E21*2.92</f>
        <v>4.38</v>
      </c>
    </row>
    <row r="22">
      <c r="A22"/>
      <c r="B22"/>
      <c r="C22"/>
      <c r="D22"/>
      <c r="E22"/>
      <c r="F22" t="s" s="3">
        <v>77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100</v>
      </c>
      <c r="E2" t="s">
        <v>24</v>
      </c>
      <c r="F2" t="s">
        <v>83</v>
      </c>
    </row>
    <row r="3">
      <c r="A3">
        <v>1</v>
      </c>
      <c r="B3" t="s">
        <v>84</v>
      </c>
      <c r="C3" t="s">
        <v>85</v>
      </c>
      <c r="D3" s="11">
        <v>50</v>
      </c>
      <c r="E3" t="s">
        <v>24</v>
      </c>
      <c r="F3" t="s">
        <v>54</v>
      </c>
    </row>
    <row r="4">
      <c r="A4">
        <v>1</v>
      </c>
      <c r="B4" t="s">
        <v>86</v>
      </c>
      <c r="C4" t="s">
        <v>85</v>
      </c>
      <c r="D4" s="11">
        <v>6</v>
      </c>
      <c r="E4" t="s">
        <v>44</v>
      </c>
      <c r="F4" t="s">
        <v>60</v>
      </c>
    </row>
    <row r="5">
      <c r="A5">
        <v>1</v>
      </c>
      <c r="B5" t="s">
        <v>87</v>
      </c>
      <c r="C5" t="s">
        <v>85</v>
      </c>
      <c r="D5" s="11">
        <v>0.06</v>
      </c>
      <c r="E5" t="s">
        <v>44</v>
      </c>
      <c r="F5" t="s">
        <v>63</v>
      </c>
    </row>
    <row r="6">
      <c r="A6">
        <v>1</v>
      </c>
      <c r="B6" t="s">
        <v>88</v>
      </c>
      <c r="C6" t="s">
        <v>82</v>
      </c>
      <c r="D6" s="11">
        <v>10</v>
      </c>
      <c r="E6" t="s">
        <v>24</v>
      </c>
      <c r="F6" t="s">
        <v>89</v>
      </c>
    </row>
    <row r="7">
      <c r="A7">
        <v>2</v>
      </c>
      <c r="B7" t="s">
        <v>90</v>
      </c>
      <c r="C7" t="s">
        <v>82</v>
      </c>
      <c r="D7" s="11">
        <v>0.36</v>
      </c>
      <c r="E7" t="s">
        <v>37</v>
      </c>
      <c r="F7" t="s">
        <v>89</v>
      </c>
    </row>
    <row r="8">
      <c r="A8">
        <v>3</v>
      </c>
      <c r="B8" t="s">
        <v>91</v>
      </c>
      <c r="C8" t="s">
        <v>85</v>
      </c>
      <c r="D8" s="11">
        <v>5</v>
      </c>
      <c r="E8" t="s">
        <v>24</v>
      </c>
      <c r="F8" t="s">
        <v>33</v>
      </c>
    </row>
    <row r="9">
      <c r="A9">
        <v>1</v>
      </c>
      <c r="B9" t="s">
        <v>92</v>
      </c>
      <c r="C9" t="s">
        <v>82</v>
      </c>
      <c r="D9" s="11">
        <v>20</v>
      </c>
      <c r="E9" t="s">
        <v>24</v>
      </c>
      <c r="F9" t="s">
        <v>93</v>
      </c>
    </row>
    <row r="10">
      <c r="A10">
        <v>2</v>
      </c>
      <c r="B10" t="s">
        <v>94</v>
      </c>
      <c r="C10" t="s">
        <v>85</v>
      </c>
      <c r="D10" s="11">
        <v>0.002</v>
      </c>
      <c r="E10" t="s">
        <v>37</v>
      </c>
      <c r="F10" t="s">
        <v>36</v>
      </c>
    </row>
    <row r="11">
      <c r="A11">
        <v>1</v>
      </c>
      <c r="B11" t="s">
        <v>95</v>
      </c>
      <c r="C11" t="s">
        <v>85</v>
      </c>
      <c r="D11" s="11">
        <v>1.5</v>
      </c>
      <c r="E11" t="s">
        <v>44</v>
      </c>
      <c r="F11" t="s">
        <v>51</v>
      </c>
    </row>
    <row r="12">
      <c r="A12">
        <v>1</v>
      </c>
      <c r="B12" t="s">
        <v>96</v>
      </c>
      <c r="C12" t="s">
        <v>85</v>
      </c>
      <c r="D12" s="11">
        <v>0.06</v>
      </c>
      <c r="E12" t="s">
        <v>44</v>
      </c>
      <c r="F12" t="s">
        <v>71</v>
      </c>
    </row>
    <row r="13">
      <c r="A13">
        <v>1</v>
      </c>
      <c r="B13" t="s">
        <v>97</v>
      </c>
      <c r="C13" t="s">
        <v>85</v>
      </c>
      <c r="D13" s="11">
        <v>1.5</v>
      </c>
      <c r="E13" t="s">
        <v>44</v>
      </c>
      <c r="F13" t="s">
        <v>63</v>
      </c>
    </row>
    <row r="14">
      <c r="A14">
        <v>1</v>
      </c>
      <c r="B14" t="s">
        <v>98</v>
      </c>
      <c r="C14" t="s">
        <v>85</v>
      </c>
      <c r="D14" s="11">
        <v>1</v>
      </c>
      <c r="E14" t="s">
        <v>44</v>
      </c>
      <c r="F14" t="s">
        <v>68</v>
      </c>
    </row>
    <row r="15">
      <c r="A15">
        <v>1</v>
      </c>
      <c r="B15" t="s">
        <v>99</v>
      </c>
      <c r="C15" t="s">
        <v>85</v>
      </c>
      <c r="D15" s="11">
        <v>1.5</v>
      </c>
      <c r="E15" t="s">
        <v>44</v>
      </c>
      <c r="F15" t="s">
        <v>76</v>
      </c>
    </row>
    <row r="16">
      <c r="A16">
        <v>1</v>
      </c>
      <c r="B16" t="s">
        <v>100</v>
      </c>
      <c r="C16" t="s">
        <v>85</v>
      </c>
      <c r="D16" s="11">
        <v>0.1</v>
      </c>
      <c r="E16" t="s">
        <v>44</v>
      </c>
      <c r="F16" t="s">
        <v>57</v>
      </c>
    </row>
    <row r="17">
      <c r="A17">
        <v>1</v>
      </c>
      <c r="B17" t="s">
        <v>101</v>
      </c>
      <c r="C17" t="s">
        <v>82</v>
      </c>
      <c r="D17" s="11">
        <v>0.15</v>
      </c>
      <c r="E17" t="s">
        <v>37</v>
      </c>
      <c r="F17" t="s">
        <v>93</v>
      </c>
    </row>
    <row r="18">
      <c r="A18">
        <v>2</v>
      </c>
      <c r="B18" t="s">
        <v>102</v>
      </c>
      <c r="C18" t="s">
        <v>85</v>
      </c>
      <c r="D18" s="11">
        <v>0.03</v>
      </c>
      <c r="E18" t="s">
        <v>48</v>
      </c>
      <c r="F18" t="s">
        <v>47</v>
      </c>
    </row>
    <row r="19">
      <c r="A19">
        <v>1</v>
      </c>
      <c r="B19" t="s">
        <v>103</v>
      </c>
      <c r="C19" t="s">
        <v>85</v>
      </c>
      <c r="D19" s="11">
        <v>8.4</v>
      </c>
      <c r="E19" t="s">
        <v>37</v>
      </c>
      <c r="F19" t="s">
        <v>40</v>
      </c>
    </row>
    <row r="20">
      <c r="A20">
        <v>1</v>
      </c>
      <c r="B20" t="s">
        <v>104</v>
      </c>
      <c r="C20" t="s">
        <v>85</v>
      </c>
      <c r="D20" s="11">
        <v>0.045</v>
      </c>
      <c r="E20" t="s">
        <v>44</v>
      </c>
      <c r="F20" t="s">
        <v>71</v>
      </c>
    </row>
    <row r="21">
      <c r="A21">
        <v>1</v>
      </c>
      <c r="B21" t="s">
        <v>105</v>
      </c>
      <c r="C21" t="s">
        <v>85</v>
      </c>
      <c r="D21" s="11">
        <v>0.006</v>
      </c>
      <c r="E21" t="s">
        <v>44</v>
      </c>
      <c r="F21" t="s">
        <v>43</v>
      </c>
    </row>
    <row r="22">
      <c r="A22">
        <v>1</v>
      </c>
      <c r="B22" t="s">
        <v>96</v>
      </c>
      <c r="C22" t="s">
        <v>85</v>
      </c>
      <c r="D22" s="11">
        <v>0.06</v>
      </c>
      <c r="E22" t="s">
        <v>44</v>
      </c>
      <c r="F22" t="s">
        <v>71</v>
      </c>
    </row>
    <row r="23">
      <c r="A23">
        <v>1</v>
      </c>
      <c r="B23" t="s">
        <v>105</v>
      </c>
      <c r="C23" t="s">
        <v>85</v>
      </c>
      <c r="D23" s="11">
        <v>0.006</v>
      </c>
      <c r="E23" t="s">
        <v>44</v>
      </c>
      <c r="F2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>
        <v>1</v>
      </c>
      <c r="C2"/>
      <c r="D2" t="s" s="14">
        <v>112</v>
      </c>
      <c r="E2" t="s" s="14"/>
      <c r="F2"/>
    </row>
    <row r="3">
      <c r="A3" t="s">
        <v>2</v>
      </c>
      <c r="B3">
        <v>2</v>
      </c>
      <c r="C3"/>
      <c r="D3" t="inlineStr" s="14">
        <is>
          <t>Préparations préliminaires — Laver et désinfecter les végétaux. Épépiner les poivrons. Peler les oignons. Hacher très finement l'ail. Au cutter, hacher séparément les poivrons et les oignons. Couper en 2 et dénoyauter les avocats. Retirer et citronner la chair des avocats. Réserver au froid dans la cuve du batteur filmée. Au four, cuire à la vapeur pendant 15 min les pommes de terre avec leur peau. Rafraîchir, peler et réserver au froid la pulpe de pommes de terre. Au pinceau, beurrer 4 bacs GN H 35. Réserver au froid.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Cuire la fondue de légumes — Dans un petit rondeau, à l'huile d'olive, faire revenir les oignons hachés sans trop de coloration. Ajouter les poivrons hachés. Laisser cuire 5 minutes. Ajouter les tomates en cubes. Laisser fondre à feu doux jusqu'à évaporation complète de l'eau. Réserver.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Confectionner la polenta — Dans un rondeau, porter l'eau salée à ébullition. Verser en pluie, la semoule de maïs dans l'eau bouillante. Mélanger au fouet et cuire à feu doux pendant 10 minutes en remuant. En fin de cuisson, ajouter la fondue de légumes. Verser équitablement la polenta dans les 4 bacs GN. Lisser la surface, refroidir et réserver au froid.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Confectionner la crème d'avocat — Au fouet, malaxer la chair d'avocat et la pulpe de pommes de terre. Ajouter l'ail réduit en purée, le sel, le poivre et les tomates. En troisième vitesse, fouetter pour parvenir à la consistance d'une crème. Dans une bassine, monter les blancs d'œufs. Au fouet à main, incorporer une partie des blancs d'œufs pour amollir la crème, puis le reste des blancs. Rectifier l'assaisonnement. Réserver au froid.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Dresser la crème d'avocat sur les galettes de polenta — Détailler à l'emporte-pièce, 200 petites galettes de polenta. Garnir les galettes avec de la crème d'avocat pochée à la douille cannelée. Servir 2 galettes par assiette.</t>
        </is>
      </c>
      <c r="E7" t="s" s="14"/>
      <c r="F7"/>
    </row>
    <row r="8">
      <c r="A8" t="s">
        <v>2</v>
      </c>
      <c r="B8">
        <v>7</v>
      </c>
      <c r="C8"/>
      <c r="D8" t="s" s="14">
        <v>113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"GRO_CDC_024 · GRO.ENT.FR · référence : "&amp;Besoins!B3&amp;" "&amp;Besoins!C3&amp;" · multiplicateur réglable sur la feuille ""Besoins"""</f>
        <v>GRO_CDC_024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Procedure!D2</f>
        <v>Mise en place du poste de travail — Vérifier les D.L.C., peser les denrées, sélectionner le matériel. Laver et désinfecter le matériel et le poste de travail.</v>
      </c>
      <c r="C5"/>
      <c r="D5"/>
    </row>
    <row r="6">
      <c r="A6" t="s" s="17">
        <v>117</v>
      </c>
      <c r="B6" t="str" s="14">
        <f>Procedure!D3</f>
        <v>Préparations préliminaires — Laver et désinfecter les végétaux. Épépiner les poivrons. Peler les oignons. Hacher très finement l'ail. Au cutter, hacher séparément les poivrons et les oignons. Couper en 2 et dénoyauter les avocats. Retirer et citronner la chair des avocats. Réserver au froid dans la cuve du batteur filmée. Au four, cuire à la vapeur pendant 15 min les pommes de terre avec leur peau. Rafraîchir, peler et réserver au froid la pulpe de pommes de terre. Au pinceau, beurrer 4 bacs GN H 35. Réserver au froid.</v>
      </c>
      <c r="C6"/>
      <c r="D6"/>
    </row>
    <row r="7">
      <c r="A7"/>
      <c r="B7" t="str">
        <f>Besoins!B13</f>
        <v>Avocat frais (piece)</v>
      </c>
      <c r="C7" s="11">
        <f>Besoins!E13</f>
        <v>50</v>
      </c>
      <c r="D7" t="str">
        <f>Besoins!F13</f>
        <v>pc</v>
      </c>
    </row>
    <row r="8">
      <c r="A8"/>
      <c r="B8" t="str">
        <f>Besoins!B15</f>
        <v>pommes de terre blanchies en quartiers cuites à cœur pasteurisées</v>
      </c>
      <c r="C8" s="11">
        <f>Besoins!E15</f>
        <v>6</v>
      </c>
      <c r="D8" t="str">
        <f>Besoins!F15</f>
        <v>kg</v>
      </c>
    </row>
    <row r="9">
      <c r="A9"/>
      <c r="B9" t="str">
        <f>Besoins!B16</f>
        <v>AIL frais France cat.I 60-80mm</v>
      </c>
      <c r="C9" s="11">
        <f>Besoins!E16</f>
        <v>0.06</v>
      </c>
      <c r="D9" t="str">
        <f>Besoins!F16</f>
        <v>kg</v>
      </c>
    </row>
    <row r="10">
      <c r="A10"/>
      <c r="B10" t="str">
        <f>Besoins!B14</f>
        <v>Beurre doux 82% MG plaquette</v>
      </c>
      <c r="C10" s="11">
        <f>Besoins!E14</f>
        <v>0.1</v>
      </c>
      <c r="D10" t="str">
        <f>Besoins!F14</f>
        <v>kg</v>
      </c>
    </row>
    <row r="11">
      <c r="A11" t="s" s="17">
        <v>118</v>
      </c>
      <c r="B11" t="str" s="14">
        <f>Procedure!D4</f>
        <v>Cuire la fondue de légumes — Dans un petit rondeau, à l'huile d'olive, faire revenir les oignons hachés sans trop de coloration. Ajouter les poivrons hachés. Laisser cuire 5 minutes. Ajouter les tomates en cubes. Laisser fondre à feu doux jusqu'à évaporation complète de l'eau. Réserver.</v>
      </c>
      <c r="C11"/>
      <c r="D11"/>
    </row>
    <row r="12">
      <c r="A12"/>
      <c r="B12" t="str">
        <f>Besoins!B17</f>
        <v>OIGNON jaune France cat.I 60-80mm</v>
      </c>
      <c r="C12" s="11">
        <f>Besoins!E17</f>
        <v>1.5</v>
      </c>
      <c r="D12" t="str">
        <f>Besoins!F17</f>
        <v>kg</v>
      </c>
    </row>
    <row r="13">
      <c r="A13"/>
      <c r="B13" t="str">
        <f>Besoins!B18</f>
        <v>POIVRON rouge France biologique</v>
      </c>
      <c r="C13" s="11">
        <f>Besoins!E18</f>
        <v>1</v>
      </c>
      <c r="D13" t="str">
        <f>Besoins!F18</f>
        <v>kg</v>
      </c>
    </row>
    <row r="14">
      <c r="A14"/>
      <c r="B14" t="str">
        <f>Besoins!B21</f>
        <v>Tomates en dés surgelées IQF</v>
      </c>
      <c r="C14" s="11">
        <f>Besoins!E21</f>
        <v>1.5</v>
      </c>
      <c r="D14" t="str">
        <f>Besoins!F21</f>
        <v>kg</v>
      </c>
    </row>
    <row r="15">
      <c r="A15"/>
      <c r="B15" t="s">
        <v>119</v>
      </c>
      <c r="C15" s="11">
        <f>'Besoins'!$B$2*0.15</f>
        <v>0.15</v>
      </c>
      <c r="D15" t="s">
        <v>37</v>
      </c>
    </row>
    <row r="16">
      <c r="A16" t="s" s="17">
        <v>120</v>
      </c>
      <c r="B16" t="str" s="14">
        <f>Procedure!D5</f>
        <v>Confectionner la polenta — Dans un rondeau, porter l'eau salée à ébullition. Verser en pluie, la semoule de maïs dans l'eau bouillante. Mélanger au fouet et cuire à feu doux pendant 10 minutes en remuant. En fin de cuisson, ajouter la fondue de légumes. Verser équitablement la polenta dans les 4 bacs GN. Lisser la surface, refroidir et réserver au froid.</v>
      </c>
      <c r="C16"/>
      <c r="D16"/>
    </row>
    <row r="17">
      <c r="A17"/>
      <c r="B17" t="str">
        <f>Besoins!B9</f>
        <v>EAU</v>
      </c>
      <c r="C17" s="11">
        <f>Besoins!E9</f>
        <v>8.4</v>
      </c>
      <c r="D17" t="str">
        <f>Besoins!F9</f>
        <v>lt</v>
      </c>
    </row>
    <row r="18">
      <c r="A18"/>
      <c r="B18" t="s">
        <v>121</v>
      </c>
      <c r="C18" s="11">
        <f>'Besoins'!$B$2*0.06</f>
        <v>0.06</v>
      </c>
      <c r="D18" t="s">
        <v>44</v>
      </c>
    </row>
    <row r="19">
      <c r="A19"/>
      <c r="B19" t="str">
        <f>Besoins!B12</f>
        <v>Semoule de maïs (polenta)</v>
      </c>
      <c r="C19" s="11">
        <f>Besoins!E12</f>
        <v>1.5</v>
      </c>
      <c r="D19" t="str">
        <f>Besoins!F12</f>
        <v>kg</v>
      </c>
    </row>
    <row r="20">
      <c r="A20" t="s" s="17">
        <v>122</v>
      </c>
      <c r="B20" t="str" s="14">
        <f>Procedure!D6</f>
        <v>Confectionner la crème d'avocat — Au fouet, malaxer la chair d'avocat et la pulpe de pommes de terre. Ajouter l'ail réduit en purée, le sel, le poivre et les tomates. En troisième vitesse, fouetter pour parvenir à la consistance d'une crème. Dans une bassine, monter les blancs d'œufs. Au fouet à main, incorporer une partie des blancs d'œufs pour amollir la crème, puis le reste des blancs. Rectifier l'assaisonnement. Réserver au froid.</v>
      </c>
      <c r="C20"/>
      <c r="D20"/>
    </row>
    <row r="21">
      <c r="A21"/>
      <c r="B21" t="str">
        <f>Besoins!B13</f>
        <v>Avocat frais (piece)</v>
      </c>
      <c r="C21" s="11">
        <f>Besoins!E13</f>
        <v>50</v>
      </c>
      <c r="D21" t="str">
        <f>Besoins!F13</f>
        <v>pc</v>
      </c>
    </row>
    <row r="22">
      <c r="A22"/>
      <c r="B22" t="str">
        <f>Besoins!B15</f>
        <v>pommes de terre blanchies en quartiers cuites à cœur pasteurisées</v>
      </c>
      <c r="C22" s="11">
        <f>Besoins!E15</f>
        <v>6</v>
      </c>
      <c r="D22" t="str">
        <f>Besoins!F15</f>
        <v>kg</v>
      </c>
    </row>
    <row r="23">
      <c r="A23"/>
      <c r="B23" t="str">
        <f>Besoins!B16</f>
        <v>AIL frais France cat.I 60-80mm</v>
      </c>
      <c r="C23" s="11">
        <f>Besoins!E16</f>
        <v>0.06</v>
      </c>
      <c r="D23" t="str">
        <f>Besoins!F16</f>
        <v>kg</v>
      </c>
    </row>
    <row r="24">
      <c r="A24"/>
      <c r="B24" t="str">
        <f>Besoins!B12</f>
        <v>Semoule de maïs (polenta)</v>
      </c>
      <c r="C24" s="11">
        <f>Besoins!E12</f>
        <v>1.5</v>
      </c>
      <c r="D24" t="str">
        <f>Besoins!F12</f>
        <v>kg</v>
      </c>
    </row>
    <row r="25">
      <c r="A25"/>
      <c r="B25" t="s">
        <v>121</v>
      </c>
      <c r="C25" s="11">
        <f>'Besoins'!$B$2*0.06</f>
        <v>0.06</v>
      </c>
      <c r="D25" t="s">
        <v>44</v>
      </c>
    </row>
    <row r="26">
      <c r="A26"/>
      <c r="B26" t="str">
        <f>Besoins!B17</f>
        <v>OIGNON jaune France cat.I 60-80mm</v>
      </c>
      <c r="C26" s="11">
        <f>Besoins!E17</f>
        <v>1.5</v>
      </c>
      <c r="D26" t="str">
        <f>Besoins!F17</f>
        <v>kg</v>
      </c>
    </row>
    <row r="27">
      <c r="A27"/>
      <c r="B27" t="str">
        <f>Besoins!B18</f>
        <v>POIVRON rouge France biologique</v>
      </c>
      <c r="C27" s="11">
        <f>Besoins!E18</f>
        <v>1</v>
      </c>
      <c r="D27" t="str">
        <f>Besoins!F18</f>
        <v>kg</v>
      </c>
    </row>
    <row r="28">
      <c r="A28"/>
      <c r="B28" t="str">
        <f>Besoins!B21</f>
        <v>Tomates en dés surgelées IQF</v>
      </c>
      <c r="C28" s="11">
        <f>Besoins!E21</f>
        <v>1.5</v>
      </c>
      <c r="D28" t="str">
        <f>Besoins!F21</f>
        <v>kg</v>
      </c>
    </row>
    <row r="29">
      <c r="A29"/>
      <c r="B29" t="str">
        <f>Besoins!B14</f>
        <v>Beurre doux 82% MG plaquette</v>
      </c>
      <c r="C29" s="11">
        <f>Besoins!E14</f>
        <v>0.1</v>
      </c>
      <c r="D29" t="str">
        <f>Besoins!F14</f>
        <v>kg</v>
      </c>
    </row>
    <row r="30">
      <c r="A30"/>
      <c r="B30" t="s">
        <v>119</v>
      </c>
      <c r="C30" s="11">
        <f>'Besoins'!$B$2*0.15</f>
        <v>0.15</v>
      </c>
      <c r="D30" t="s">
        <v>37</v>
      </c>
    </row>
    <row r="31">
      <c r="A31"/>
      <c r="B31" t="str">
        <f>Besoins!B9</f>
        <v>EAU</v>
      </c>
      <c r="C31" s="11">
        <f>Besoins!E9</f>
        <v>8.4</v>
      </c>
      <c r="D31" t="str">
        <f>Besoins!F9</f>
        <v>lt</v>
      </c>
    </row>
    <row r="32">
      <c r="A32"/>
      <c r="B32" t="str">
        <f>Besoins!B20</f>
        <v>Sel fin de cuisine</v>
      </c>
      <c r="C32" s="11">
        <f>Besoins!E20</f>
        <v>0.045</v>
      </c>
      <c r="D32" t="str">
        <f>Besoins!F20</f>
        <v>kg</v>
      </c>
    </row>
    <row r="33">
      <c r="A33"/>
      <c r="B33" t="s">
        <v>123</v>
      </c>
      <c r="C33" s="11">
        <f>'Besoins'!$B$2*0.006</f>
        <v>0.006</v>
      </c>
      <c r="D33" t="s">
        <v>44</v>
      </c>
    </row>
    <row r="34">
      <c r="A34"/>
      <c r="B34" t="s">
        <v>121</v>
      </c>
      <c r="C34" s="11">
        <f>'Besoins'!$B$2*0.06</f>
        <v>0.06</v>
      </c>
      <c r="D34" t="s">
        <v>44</v>
      </c>
    </row>
    <row r="35">
      <c r="A35"/>
      <c r="B35" t="s">
        <v>123</v>
      </c>
      <c r="C35" s="11">
        <f>'Besoins'!$B$2*0.006</f>
        <v>0.006</v>
      </c>
      <c r="D35" t="s">
        <v>44</v>
      </c>
    </row>
    <row r="36">
      <c r="A36"/>
      <c r="B36" t="s">
        <v>124</v>
      </c>
      <c r="C36" s="11">
        <f>'Besoins'!$B$2*10</f>
        <v>10</v>
      </c>
      <c r="D36" t="s">
        <v>24</v>
      </c>
    </row>
    <row r="37">
      <c r="A37"/>
      <c r="B37" t="s">
        <v>125</v>
      </c>
      <c r="C37" s="11">
        <f>'Besoins'!$B$2*20</f>
        <v>20</v>
      </c>
      <c r="D37" t="s">
        <v>24</v>
      </c>
    </row>
    <row r="38">
      <c r="A38" t="s" s="17">
        <v>126</v>
      </c>
      <c r="B38" t="str" s="14">
        <f>Procedure!D7</f>
        <v>Dresser la crème d'avocat sur les galettes de polenta — Détailler à l'emporte-pièce, 200 petites galettes de polenta. Garnir les galettes avec de la crème d'avocat pochée à la douille cannelée. Servir 2 galettes par assiette.</v>
      </c>
      <c r="C38"/>
      <c r="D38"/>
    </row>
    <row r="39">
      <c r="A39" t="s" s="17">
        <v>127</v>
      </c>
      <c r="B39" t="str" s="14">
        <f>Procedure!D8</f>
        <v>Suggestion — On peut passer la polenta au four pour griller légèrement la surface des galettes ou bien les faire revenir ou dorer au beurre.</v>
      </c>
      <c r="C39"/>
      <c r="D39"/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1:D11"/>
    <mergeCell ref="B16:D16"/>
    <mergeCell ref="B20:D20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2026-09-15T22:36:18Z</dcterms:created>
  <dc:title>CRÈME D'AVOCAT ET GALETTE DE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2026-09-15T22:36:18Z</dcterms:modified>
  <cp:revision>1</cp:revision>
</cp:coreProperties>
</file>