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<sst xmlns="http://schemas.openxmlformats.org/spreadsheetml/2006/main" count="106" uniqueCount="106">
  <si>
    <t>Fiche technique</t>
  </si>
  <si>
    <t>Nom</t>
  </si>
  <si>
    <t>SARDINES À L'ESCABÈCHE</t>
  </si>
  <si>
    <t>Code</t>
  </si>
  <si>
    <t>GRO_CDC_018</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</si>
  <si>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</si>
  <si>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</si>
  <si>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</si>
  <si>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</si>
  <si>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</si>
  <si>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</si>
  <si>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</si>
  <si>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</si>
  <si>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</si>
  <si>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</si>
  <si>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</si>
  <si>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</si>
  <si>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</si>
  <si>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</si>
  <si>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</si>
  <si>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00:30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</si>
  <si>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</si>
  <si>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</si>
  <si>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</si>
  <si>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</si>
  <si>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</si>
  <si>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</si>
  <si>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</si>
  <si>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</si>
  <si>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</si>
  <si>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</si>
  <si>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EPI-POIVRE-NOIR</t>
  </si>
  <si>
    <t>Poivre noir moulu</t>
  </si>
  <si>
    <t>Épices en poudre et graines</t>
  </si>
  <si>
    <t>kg</t>
  </si>
  <si>
    <t>FLEUR-THYM</t>
  </si>
  <si>
    <t>Fleur de thym dehydratee</t>
  </si>
  <si>
    <t>Herbes aromatiques séchées</t>
  </si>
  <si>
    <t>00POT_MP033</t>
  </si>
  <si>
    <t>Vinaigre de Xérès</t>
  </si>
  <si>
    <t>Épicerie</t>
  </si>
  <si>
    <t>lt</t>
  </si>
  <si>
    <t>RNME101403</t>
  </si>
  <si>
    <t>Huile olive vierge extra bidon 5L</t>
  </si>
  <si>
    <t>Assaisonnements et corps gras</t>
  </si>
  <si>
    <t>u</t>
  </si>
  <si>
    <t>RNM3980160</t>
  </si>
  <si>
    <t>BASILIC France botte</t>
  </si>
  <si>
    <t>Légumes</t>
  </si>
  <si>
    <t>bte</t>
  </si>
  <si>
    <t>RNM6520160</t>
  </si>
  <si>
    <t>PERSIL simple France botte</t>
  </si>
  <si>
    <t>SEL-FIN</t>
  </si>
  <si>
    <t>Sel fin de cuisine</t>
  </si>
  <si>
    <t>Sels et condiments de base</t>
  </si>
  <si>
    <t>RNMS00812</t>
  </si>
  <si>
    <t>Ail haché IQF</t>
  </si>
  <si>
    <t>Légumes surgelés</t>
  </si>
  <si>
    <t>RNMS00865</t>
  </si>
  <si>
    <t>Tomates en dés surgelées IQF</t>
  </si>
  <si>
    <t>RNMS00780</t>
  </si>
  <si>
    <t>Oignons émincés surgelés</t>
  </si>
  <si>
    <t>Pommes de terre surgelées</t>
  </si>
  <si>
    <t>Total</t>
  </si>
  <si>
    <t>Niveau</t>
  </si>
  <si>
    <t>Composant</t>
  </si>
  <si>
    <t>Type</t>
  </si>
  <si>
    <t>Quantité (pour 100 pc)</t>
  </si>
  <si>
    <t>recette</t>
  </si>
  <si>
    <t>Entrées froides collectivité</t>
  </si>
  <si>
    <t xml:space="preserve">    ↳ Tomates en dés surgelées IQF</t>
  </si>
  <si>
    <t>matiere</t>
  </si>
  <si>
    <t xml:space="preserve">    ↳ Oignons émincés surgelés</t>
  </si>
  <si>
    <t xml:space="preserve">    ↳ Ail haché IQF</t>
  </si>
  <si>
    <t xml:space="preserve">    ↳ BASILIC (KG)</t>
  </si>
  <si>
    <t>Conversions diverses</t>
  </si>
  <si>
    <t xml:space="preserve">        ↳ BASILIC France botte</t>
  </si>
  <si>
    <t xml:space="preserve">    ↳ PERSIL PLAT (KG)</t>
  </si>
  <si>
    <t xml:space="preserve">        ↳ PERSIL simple France botte</t>
  </si>
  <si>
    <t xml:space="preserve">    ↳ Fleur de thym dehydratee</t>
  </si>
  <si>
    <t xml:space="preserve">    ↳ Vinaigre de Xérès</t>
  </si>
  <si>
    <t xml:space="preserve">    ↳ HUILE OLIVE (L)</t>
  </si>
  <si>
    <t xml:space="preserve">        ↳ Huile olive vierge extra bidon 5L</t>
  </si>
  <si>
    <t xml:space="preserve">    ↳ Sel fin de cuisine</t>
  </si>
  <si>
    <t xml:space="preserve">    ↳ Poivre noir moulu</t>
  </si>
  <si>
    <t>Recette</t>
  </si>
  <si>
    <t>#</t>
  </si>
  <si>
    <t>Verbe</t>
  </si>
  <si>
    <t>Étape</t>
  </si>
  <si>
    <t>Précision technique</t>
  </si>
  <si>
    <t>Durée</t>
  </si>
  <si>
    <t>Terminer la préparation des sardines — Répartir la marinade sur les sardines cuites. Saupoudrer de persil haché. Refroidir suivant la procédure.</t>
  </si>
  <si>
    <t>Servir — Servir en hors-d'œuvre, 2 sardines par assiette et napper avec de la marinade.</t>
  </si>
  <si>
    <t>Suggestion — On peut utiliser des filets de différents poissons comme le maquereau, le rouget, etc.</t>
  </si>
  <si>
    <t>Fiche technique — SARDINES À L'ESCABÈCHE</t>
  </si>
  <si>
    <t>SARDINES À L'ESCABÈCHE  GRO_CDC_018</t>
  </si>
  <si>
    <t>1.</t>
  </si>
  <si>
    <t>2.</t>
  </si>
  <si>
    <t xml:space="preserve">    BASILIC (KG) (conv.)</t>
  </si>
  <si>
    <t xml:space="preserve">    PERSIL PLAT (KG) (conv.)</t>
  </si>
  <si>
    <t>3.</t>
  </si>
  <si>
    <t xml:space="preserve">    HUILE OLIVE (L) (conv.)</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</si>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</sst>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61.24055</v>
      </c>
    </row>
    <row r="12">
      <c r="A12" t="s" s="3">
        <v>16</v>
      </c>
      <c r="B12" s="4">
        <v>0.6124055</v>
      </c>
    </row>
    <row r="13">
      <c r="A13"/>
      <c r="B13"/>
    </row>
    <row r="14">
      <c r="A14" t="s" s="5">
        <v>17</v>
      </c>
      <c r="B14" t="s" s="5">
        <v>14</v>
      </c>
    </row>
    <row r="15">
      <c r="A15" t="s" s="5">
        <v>18</v>
      </c>
      <c r="B15" s="6">
        <v>61.24055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0.012</v>
      </c>
      <c r="E7" s="11">
        <f>D7*$B$2</f>
        <v>0.012</v>
      </c>
      <c r="F7" t="s">
        <v>34</v>
      </c>
      <c r="G7" s="4">
        <f>E7*12.5</f>
        <v>0.15</v>
      </c>
    </row>
    <row r="8">
      <c r="A8" t="s">
        <v>35</v>
      </c>
      <c r="B8" t="s">
        <v>36</v>
      </c>
      <c r="C8" t="s">
        <v>37</v>
      </c>
      <c r="D8" s="9">
        <v>0.012</v>
      </c>
      <c r="E8" s="11">
        <f>D8*$B$2</f>
        <v>0.012</v>
      </c>
      <c r="F8" t="s">
        <v>34</v>
      </c>
      <c r="G8" s="4">
        <f>E8*28</f>
        <v>0.336</v>
      </c>
    </row>
    <row r="9">
      <c r="A9" t="s">
        <v>38</v>
      </c>
      <c r="B9" t="s">
        <v>39</v>
      </c>
      <c r="C9" t="s">
        <v>40</v>
      </c>
      <c r="D9" s="9">
        <v>1</v>
      </c>
      <c r="E9" s="11">
        <f>D9*$B$2</f>
        <v>1</v>
      </c>
      <c r="F9" t="s">
        <v>41</v>
      </c>
      <c r="G9" s="4">
        <f>E9*12</f>
        <v>12</v>
      </c>
    </row>
    <row r="10">
      <c r="A10" t="s">
        <v>42</v>
      </c>
      <c r="B10" t="s">
        <v>43</v>
      </c>
      <c r="C10" t="s">
        <v>44</v>
      </c>
      <c r="D10" s="9">
        <v>0.15</v>
      </c>
      <c r="E10" s="11">
        <f>D10*$B$2</f>
        <v>0.15</v>
      </c>
      <c r="F10" t="s">
        <v>45</v>
      </c>
      <c r="G10" s="4">
        <f>E10*65.22</f>
        <v>9.783</v>
      </c>
    </row>
    <row r="11">
      <c r="A11" t="s">
        <v>46</v>
      </c>
      <c r="B11" t="s">
        <v>47</v>
      </c>
      <c r="C11" t="s">
        <v>48</v>
      </c>
      <c r="D11" s="9">
        <v>1</v>
      </c>
      <c r="E11" s="11">
        <f>D11*$B$2</f>
        <v>1</v>
      </c>
      <c r="F11" t="s">
        <v>49</v>
      </c>
      <c r="G11" s="4">
        <f>E11*5</f>
        <v>5</v>
      </c>
    </row>
    <row r="12">
      <c r="A12" t="s">
        <v>50</v>
      </c>
      <c r="B12" t="s">
        <v>51</v>
      </c>
      <c r="C12" t="s">
        <v>48</v>
      </c>
      <c r="D12" s="9">
        <v>1.5</v>
      </c>
      <c r="E12" s="11">
        <f>D12*$B$2</f>
        <v>1.5</v>
      </c>
      <c r="F12" t="s">
        <v>49</v>
      </c>
      <c r="G12" s="4">
        <f>E12*4.5</f>
        <v>6.75</v>
      </c>
    </row>
    <row r="13">
      <c r="A13" t="s">
        <v>52</v>
      </c>
      <c r="B13" t="s">
        <v>53</v>
      </c>
      <c r="C13" t="s">
        <v>54</v>
      </c>
      <c r="D13" s="9">
        <v>0.073</v>
      </c>
      <c r="E13" s="11">
        <f>D13*$B$2</f>
        <v>0.073</v>
      </c>
      <c r="F13" t="s">
        <v>34</v>
      </c>
      <c r="G13" s="4">
        <f>E13*0.35</f>
        <v>0.02555</v>
      </c>
    </row>
    <row r="14">
      <c r="A14" t="s">
        <v>55</v>
      </c>
      <c r="B14" t="s">
        <v>56</v>
      </c>
      <c r="C14" t="s">
        <v>57</v>
      </c>
      <c r="D14" s="9">
        <v>0.1</v>
      </c>
      <c r="E14" s="11">
        <f>D14*$B$2</f>
        <v>0.1</v>
      </c>
      <c r="F14" t="s">
        <v>34</v>
      </c>
      <c r="G14" s="4">
        <f>E14*9.26</f>
        <v>0.926</v>
      </c>
    </row>
    <row r="15">
      <c r="A15" t="s">
        <v>58</v>
      </c>
      <c r="B15" t="s">
        <v>59</v>
      </c>
      <c r="C15" t="s">
        <v>57</v>
      </c>
      <c r="D15" s="9">
        <v>5</v>
      </c>
      <c r="E15" s="11">
        <f>D15*$B$2</f>
        <v>5</v>
      </c>
      <c r="F15" t="s">
        <v>34</v>
      </c>
      <c r="G15" s="4">
        <f>E15*2.92</f>
        <v>14.6</v>
      </c>
    </row>
    <row r="16">
      <c r="A16" t="s">
        <v>60</v>
      </c>
      <c r="B16" t="s">
        <v>61</v>
      </c>
      <c r="C16" t="s">
        <v>62</v>
      </c>
      <c r="D16" s="9">
        <v>3</v>
      </c>
      <c r="E16" s="11">
        <f>D16*$B$2</f>
        <v>3</v>
      </c>
      <c r="F16" t="s">
        <v>34</v>
      </c>
      <c r="G16" s="4">
        <f>E16*3.89</f>
        <v>11.67</v>
      </c>
    </row>
    <row r="17">
      <c r="A17"/>
      <c r="B17"/>
      <c r="C17"/>
      <c r="D17"/>
      <c r="E17"/>
      <c r="F17" t="s" s="3">
        <v>63</v>
      </c>
      <c r="G17" s="12">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64</v>
      </c>
      <c r="B1" t="s" s="2">
        <v>65</v>
      </c>
      <c r="C1" t="s" s="2">
        <v>66</v>
      </c>
      <c r="D1" t="s" s="2">
        <v>67</v>
      </c>
      <c r="E1" t="s" s="2">
        <v>29</v>
      </c>
      <c r="F1" t="s" s="2">
        <v>5</v>
      </c>
    </row>
    <row r="2">
      <c r="A2">
        <v>0</v>
      </c>
      <c r="B2" t="s">
        <v>2</v>
      </c>
      <c r="C2" t="s">
        <v>68</v>
      </c>
      <c r="D2" s="11">
        <v>100</v>
      </c>
      <c r="E2" t="s">
        <v>24</v>
      </c>
      <c r="F2" t="s">
        <v>69</v>
      </c>
    </row>
    <row r="3">
      <c r="A3">
        <v>1</v>
      </c>
      <c r="B3" t="s">
        <v>70</v>
      </c>
      <c r="C3" t="s">
        <v>71</v>
      </c>
      <c r="D3" s="11">
        <v>5</v>
      </c>
      <c r="E3" t="s">
        <v>34</v>
      </c>
      <c r="F3" t="s">
        <v>57</v>
      </c>
    </row>
    <row r="4">
      <c r="A4">
        <v>1</v>
      </c>
      <c r="B4" t="s">
        <v>72</v>
      </c>
      <c r="C4" t="s">
        <v>71</v>
      </c>
      <c r="D4" s="11">
        <v>3</v>
      </c>
      <c r="E4" t="s">
        <v>34</v>
      </c>
      <c r="F4" t="s">
        <v>62</v>
      </c>
    </row>
    <row r="5">
      <c r="A5">
        <v>1</v>
      </c>
      <c r="B5" t="s">
        <v>73</v>
      </c>
      <c r="C5" t="s">
        <v>71</v>
      </c>
      <c r="D5" s="11">
        <v>0.1</v>
      </c>
      <c r="E5" t="s">
        <v>34</v>
      </c>
      <c r="F5" t="s">
        <v>57</v>
      </c>
    </row>
    <row r="6">
      <c r="A6">
        <v>1</v>
      </c>
      <c r="B6" t="s">
        <v>74</v>
      </c>
      <c r="C6" t="s">
        <v>68</v>
      </c>
      <c r="D6" s="11">
        <v>0.03</v>
      </c>
      <c r="E6" t="s">
        <v>34</v>
      </c>
      <c r="F6" t="s">
        <v>75</v>
      </c>
    </row>
    <row r="7">
      <c r="A7">
        <v>2</v>
      </c>
      <c r="B7" t="s">
        <v>76</v>
      </c>
      <c r="C7" t="s">
        <v>71</v>
      </c>
      <c r="D7" s="11">
        <v>1</v>
      </c>
      <c r="E7" t="s">
        <v>49</v>
      </c>
      <c r="F7" t="s">
        <v>48</v>
      </c>
    </row>
    <row r="8">
      <c r="A8">
        <v>1</v>
      </c>
      <c r="B8" t="s">
        <v>77</v>
      </c>
      <c r="C8" t="s">
        <v>68</v>
      </c>
      <c r="D8" s="11">
        <v>0.15</v>
      </c>
      <c r="E8" t="s">
        <v>34</v>
      </c>
      <c r="F8" t="s">
        <v>75</v>
      </c>
    </row>
    <row r="9">
      <c r="A9">
        <v>2</v>
      </c>
      <c r="B9" t="s">
        <v>78</v>
      </c>
      <c r="C9" t="s">
        <v>71</v>
      </c>
      <c r="D9" s="11">
        <v>1.5</v>
      </c>
      <c r="E9" t="s">
        <v>49</v>
      </c>
      <c r="F9" t="s">
        <v>48</v>
      </c>
    </row>
    <row r="10">
      <c r="A10">
        <v>1</v>
      </c>
      <c r="B10" t="s">
        <v>79</v>
      </c>
      <c r="C10" t="s">
        <v>71</v>
      </c>
      <c r="D10" s="11">
        <v>0.012</v>
      </c>
      <c r="E10" t="s">
        <v>34</v>
      </c>
      <c r="F10" t="s">
        <v>37</v>
      </c>
    </row>
    <row r="11">
      <c r="A11">
        <v>1</v>
      </c>
      <c r="B11" t="s">
        <v>80</v>
      </c>
      <c r="C11" t="s">
        <v>71</v>
      </c>
      <c r="D11" s="11">
        <v>1</v>
      </c>
      <c r="E11" t="s">
        <v>41</v>
      </c>
      <c r="F11" t="s">
        <v>40</v>
      </c>
    </row>
    <row r="12">
      <c r="A12">
        <v>1</v>
      </c>
      <c r="B12" t="s">
        <v>81</v>
      </c>
      <c r="C12" t="s">
        <v>68</v>
      </c>
      <c r="D12" s="11">
        <v>0.75</v>
      </c>
      <c r="E12" t="s">
        <v>41</v>
      </c>
      <c r="F12" t="s">
        <v>75</v>
      </c>
    </row>
    <row r="13">
      <c r="A13">
        <v>2</v>
      </c>
      <c r="B13" t="s">
        <v>82</v>
      </c>
      <c r="C13" t="s">
        <v>71</v>
      </c>
      <c r="D13" s="11">
        <v>0.15</v>
      </c>
      <c r="E13" t="s">
        <v>45</v>
      </c>
      <c r="F13" t="s">
        <v>44</v>
      </c>
    </row>
    <row r="14">
      <c r="A14">
        <v>1</v>
      </c>
      <c r="B14" t="s">
        <v>83</v>
      </c>
      <c r="C14" t="s">
        <v>71</v>
      </c>
      <c r="D14" s="11">
        <v>0.073</v>
      </c>
      <c r="E14" t="s">
        <v>34</v>
      </c>
      <c r="F14" t="s">
        <v>54</v>
      </c>
    </row>
    <row r="15">
      <c r="A15">
        <v>1</v>
      </c>
      <c r="B15" t="s">
        <v>84</v>
      </c>
      <c r="C15" t="s">
        <v>71</v>
      </c>
      <c r="D15" s="11">
        <v>0.012</v>
      </c>
      <c r="E15" t="s">
        <v>34</v>
      </c>
      <c r="F15"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85</v>
      </c>
      <c r="B1" t="s" s="2">
        <v>86</v>
      </c>
      <c r="C1" t="s" s="2">
        <v>87</v>
      </c>
      <c r="D1" t="s" s="2">
        <v>88</v>
      </c>
      <c r="E1" t="s" s="2">
        <v>89</v>
      </c>
      <c r="F1" t="s" s="2">
        <v>90</v>
      </c>
    </row>
    <row r="2">
      <c r="A2" t="s">
        <v>2</v>
      </c>
      <c r="B2">
        <v>1</v>
      </c>
      <c r="C2"/>
      <c r="D2" t="inlineStr" s="13">
        <is>
          <t>Mise en place du poste de travail — Vérifier les D.L.C., peser les denrées, sélectionner le matériel nécessaire. Laver et désinfecter le matériel et le poste de travail en suivant les protocoles.</t>
        </is>
      </c>
      <c r="E2" t="s" s="13"/>
      <c r="F2"/>
    </row>
    <row r="3">
      <c r="A3" t="s">
        <v>2</v>
      </c>
      <c r="B3">
        <v>2</v>
      </c>
      <c r="C3"/>
      <c r="D3" t="inlineStr" s="13">
        <is>
          <t>Préparations préliminaires — Laver le poisson suivant la procédure. Laisser égoutter le poisson dans des bacs GN 1/1 H 100 perforés. Filmer et doubler les bacs perforés de seconds bacs non perforés. Réserver au froid. Laver et désinfecter le basilic et le persil. Au cutter, hacher le basilic et le persil séparément. Réserver le basilic et le persil au froid dans 2 calottes filmées en attente d'utilisation.</t>
        </is>
      </c>
      <c r="E3" t="s" s="13"/>
      <c r="F3"/>
    </row>
    <row r="4">
      <c r="A4" t="s">
        <v>2</v>
      </c>
      <c r="B4">
        <v>3</v>
      </c>
      <c r="C4"/>
      <c r="D4" t="inlineStr" s="13">
        <is>
          <t>Confectionner la marinade — Dans un rondeau ou une sauteuse, faire revenir à l'huile d'olive, sans trop les colorer, les oignons émincés. Ajouter la tomate en dés, la fleur de thym et l'ail haché. Saler et poivrer. Cuire 10 à 15 minutes. Ajouter le basilic haché au dernier moment. Déglacer avec le vinaigre de Xérès. Laisser compoter 2 à 3 minutes. Débarrasser la marinade dans un bac GN 1/1 H 100.</t>
        </is>
      </c>
      <c r="E4" t="s" s="13"/>
      <c r="F4"/>
    </row>
    <row r="5">
      <c r="A5" t="s">
        <v>2</v>
      </c>
      <c r="B5">
        <v>4</v>
      </c>
      <c r="C5"/>
      <c r="D5" t="inlineStr" s="13">
        <is>
          <t>Cuire les sardines à l'unilatéral — Préchauffer le four sur la position chaleur sèche à +180°C. Éponger les sardines sur du papier absorbant. Huiler à l'huile d'olive le fond de 3 bacs GN 1/1 H 45. Ranger les sardines dans le fond des bacs huilés. Saler et poivrer. Étager les bacs sur l'échelle de four. Enfourner et cuire les sardines, pendant 4 à 6 minutes environ. Contrôler la cuisson.</t>
        </is>
      </c>
      <c r="E5" t="s" s="13"/>
      <c r="F5"/>
    </row>
    <row r="6">
      <c r="A6" t="s">
        <v>2</v>
      </c>
      <c r="B6">
        <v>5</v>
      </c>
      <c r="C6"/>
      <c r="D6" t="s" s="13">
        <v>91</v>
      </c>
      <c r="E6" t="s" s="13"/>
      <c r="F6"/>
    </row>
    <row r="7">
      <c r="A7" t="s">
        <v>2</v>
      </c>
      <c r="B7">
        <v>6</v>
      </c>
      <c r="C7"/>
      <c r="D7" t="s" s="13">
        <v>92</v>
      </c>
      <c r="E7" t="s" s="13"/>
      <c r="F7"/>
    </row>
    <row r="8">
      <c r="A8" t="s">
        <v>2</v>
      </c>
      <c r="B8">
        <v>7</v>
      </c>
      <c r="C8"/>
      <c r="D8" t="s" s="13">
        <v>93</v>
      </c>
      <c r="E8" t="s" s="13"/>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5"/>
  <cols>
    <col min="1" max="1" width="22" customWidth="1"/>
    <col min="2" max="2" width="52" customWidth="1"/>
    <col min="3" max="3" width="14" customWidth="1"/>
    <col min="4" max="4" width="10" customWidth="1"/>
  </cols>
  <sheetData>
    <row r="1" customHeight="1" ht="24">
      <c r="A1" t="s" s="7">
        <v>94</v>
      </c>
      <c r="B1"/>
      <c r="C1"/>
      <c r="D1"/>
    </row>
    <row r="2">
      <c r="A2" t="str" s="14">
        <f>"GRO_CDC_018 · GRO.ENT.FR · référence : "&amp;Besoins!B3&amp;" "&amp;Besoins!C3&amp;" · multiplicateur réglable sur la feuille ""Besoins"""</f>
        <v>GRO_CDC_018 · GRO.ENT.FR · référence : 100 pc · multiplicateur réglable sur la feuille </v>
      </c>
      <c r="B2"/>
      <c r="C2"/>
      <c r="D2"/>
    </row>
    <row r="3">
      <c r="A3"/>
      <c r="B3"/>
      <c r="C3"/>
      <c r="D3"/>
    </row>
    <row r="4">
      <c r="A4" t="s" s="15">
        <v>95</v>
      </c>
      <c r="B4"/>
      <c r="C4"/>
      <c r="D4"/>
    </row>
    <row r="5">
      <c r="A5" t="s" s="16">
        <v>96</v>
      </c>
      <c r="B5" t="str" s="13">
        <f>Procedure!D2</f>
        <v>Mise en place du poste de travail — Vérifier les D.L.C., peser les denrées, sélectionner le matériel nécessaire. Laver et désinfecter le matériel et le poste de travail en suivant les protocoles.</v>
      </c>
      <c r="C5"/>
      <c r="D5"/>
    </row>
    <row r="6">
      <c r="A6" t="s" s="16">
        <v>97</v>
      </c>
      <c r="B6" t="str" s="13">
        <f>Procedure!D3</f>
        <v>Préparations préliminaires — Laver le poisson suivant la procédure. Laisser égoutter le poisson dans des bacs GN 1/1 H 100 perforés. Filmer et doubler les bacs perforés de seconds bacs non perforés. Réserver au froid. Laver et désinfecter le basilic et le persil. Au cutter, hacher le basilic et le persil séparément. Réserver le basilic et le persil au froid dans 2 calottes filmées en attente d'utilisation.</v>
      </c>
      <c r="C6"/>
      <c r="D6"/>
    </row>
    <row r="7">
      <c r="A7"/>
      <c r="B7" t="s">
        <v>98</v>
      </c>
      <c r="C7" s="11">
        <f>'Besoins'!$B$2*0.03</f>
        <v>0.03</v>
      </c>
      <c r="D7" t="s">
        <v>34</v>
      </c>
    </row>
    <row r="8">
      <c r="A8"/>
      <c r="B8" t="s">
        <v>99</v>
      </c>
      <c r="C8" s="11">
        <f>'Besoins'!$B$2*0.15</f>
        <v>0.15</v>
      </c>
      <c r="D8" t="s">
        <v>34</v>
      </c>
    </row>
    <row r="9">
      <c r="A9" t="s" s="16">
        <v>100</v>
      </c>
      <c r="B9" t="str" s="13">
        <f>Procedure!D4</f>
        <v>Confectionner la marinade — Dans un rondeau ou une sauteuse, faire revenir à l'huile d'olive, sans trop les colorer, les oignons émincés. Ajouter la tomate en dés, la fleur de thym et l'ail haché. Saler et poivrer. Cuire 10 à 15 minutes. Ajouter le basilic haché au dernier moment. Déglacer avec le vinaigre de Xérès. Laisser compoter 2 à 3 minutes. Débarrasser la marinade dans un bac GN 1/1 H 100.</v>
      </c>
      <c r="C9"/>
      <c r="D9"/>
    </row>
    <row r="10">
      <c r="A10"/>
      <c r="B10" t="str">
        <f>Besoins!B15</f>
        <v>Tomates en dés surgelées IQF</v>
      </c>
      <c r="C10" s="11">
        <f>Besoins!E15</f>
        <v>5</v>
      </c>
      <c r="D10" t="str">
        <f>Besoins!F15</f>
        <v>kg</v>
      </c>
    </row>
    <row r="11">
      <c r="A11"/>
      <c r="B11" t="str">
        <f>Besoins!B16</f>
        <v>Oignons émincés surgelés</v>
      </c>
      <c r="C11" s="11">
        <f>Besoins!E16</f>
        <v>3</v>
      </c>
      <c r="D11" t="str">
        <f>Besoins!F16</f>
        <v>kg</v>
      </c>
    </row>
    <row r="12">
      <c r="A12"/>
      <c r="B12" t="str">
        <f>Besoins!B14</f>
        <v>Ail haché IQF</v>
      </c>
      <c r="C12" s="11">
        <f>Besoins!E14</f>
        <v>0.1</v>
      </c>
      <c r="D12" t="str">
        <f>Besoins!F14</f>
        <v>kg</v>
      </c>
    </row>
    <row r="13">
      <c r="A13"/>
      <c r="B13" t="s">
        <v>98</v>
      </c>
      <c r="C13" s="11">
        <f>'Besoins'!$B$2*0.03</f>
        <v>0.03</v>
      </c>
      <c r="D13" t="s">
        <v>34</v>
      </c>
    </row>
    <row r="14">
      <c r="A14"/>
      <c r="B14" t="s">
        <v>99</v>
      </c>
      <c r="C14" s="11">
        <f>'Besoins'!$B$2*0.15</f>
        <v>0.15</v>
      </c>
      <c r="D14" t="s">
        <v>34</v>
      </c>
    </row>
    <row r="15">
      <c r="A15"/>
      <c r="B15" t="str">
        <f>Besoins!B8</f>
        <v>Fleur de thym dehydratee</v>
      </c>
      <c r="C15" s="11">
        <f>Besoins!E8</f>
        <v>0.012</v>
      </c>
      <c r="D15" t="str">
        <f>Besoins!F8</f>
        <v>kg</v>
      </c>
    </row>
    <row r="16">
      <c r="A16"/>
      <c r="B16" t="str">
        <f>Besoins!B9</f>
        <v>Vinaigre de Xérès</v>
      </c>
      <c r="C16" s="11">
        <f>Besoins!E9</f>
        <v>1</v>
      </c>
      <c r="D16" t="str">
        <f>Besoins!F9</f>
        <v>lt</v>
      </c>
    </row>
    <row r="17">
      <c r="A17"/>
      <c r="B17" t="s">
        <v>101</v>
      </c>
      <c r="C17" s="11">
        <f>'Besoins'!$B$2*0.75</f>
        <v>0.75</v>
      </c>
      <c r="D17" t="s">
        <v>41</v>
      </c>
    </row>
    <row r="18">
      <c r="A18"/>
      <c r="B18" t="str">
        <f>Besoins!B7</f>
        <v>Poivre noir moulu</v>
      </c>
      <c r="C18" s="11">
        <f>Besoins!E7</f>
        <v>0.012</v>
      </c>
      <c r="D18" t="str">
        <f>Besoins!F7</f>
        <v>kg</v>
      </c>
    </row>
    <row r="19">
      <c r="A19" t="s" s="16">
        <v>102</v>
      </c>
      <c r="B19" t="str" s="13">
        <f>Procedure!D5</f>
        <v>Cuire les sardines à l'unilatéral — Préchauffer le four sur la position chaleur sèche à +180°C. Éponger les sardines sur du papier absorbant. Huiler à l'huile d'olive le fond de 3 bacs GN 1/1 H 45. Ranger les sardines dans le fond des bacs huilés. Saler et poivrer. Étager les bacs sur l'échelle de four. Enfourner et cuire les sardines, pendant 4 à 6 minutes environ. Contrôler la cuisson.</v>
      </c>
      <c r="C19"/>
      <c r="D19"/>
    </row>
    <row r="20">
      <c r="A20"/>
      <c r="B20" t="s">
        <v>101</v>
      </c>
      <c r="C20" s="11">
        <f>'Besoins'!$B$2*0.75</f>
        <v>0.75</v>
      </c>
      <c r="D20" t="s">
        <v>41</v>
      </c>
    </row>
    <row r="21">
      <c r="A21" t="s" s="16">
        <v>103</v>
      </c>
      <c r="B21" t="str" s="13">
        <f>Procedure!D6</f>
        <v>Terminer la préparation des sardines — Répartir la marinade sur les sardines cuites. Saupoudrer de persil haché. Refroidir suivant la procédure.</v>
      </c>
      <c r="C21"/>
      <c r="D21"/>
    </row>
    <row r="22">
      <c r="A22" t="s" s="16">
        <v>104</v>
      </c>
      <c r="B22" t="str" s="13">
        <f>Procedure!D7</f>
        <v>Servir — Servir en hors-d'œuvre, 2 sardines par assiette et napper avec de la marinade.</v>
      </c>
      <c r="C22"/>
      <c r="D22"/>
    </row>
    <row r="23">
      <c r="A23" t="s" s="16">
        <v>105</v>
      </c>
      <c r="B23" t="str" s="13">
        <f>Procedure!D8</f>
        <v>Suggestion — On peut utiliser des filets de différents poissons comme le maquereau, le rouget, etc.</v>
      </c>
      <c r="C23"/>
      <c r="D23"/>
    </row>
    <row r="24">
      <c r="A24"/>
      <c r="B24"/>
      <c r="C24"/>
      <c r="D24"/>
    </row>
    <row r="25">
      <c r="A25" t="s" s="17">
        <v>21</v>
      </c>
      <c r="B25"/>
      <c r="C25"/>
      <c r="D25"/>
    </row>
  </sheetData>
  <sheetProtection sheet="1" formatRows="0" formatColumns="0"/>
  <mergeCells count="11">
    <mergeCell ref="A1:D1"/>
    <mergeCell ref="A2:D2"/>
    <mergeCell ref="A4:D4"/>
    <mergeCell ref="B5:D5"/>
    <mergeCell ref="B6:D6"/>
    <mergeCell ref="B9:D9"/>
    <mergeCell ref="B19:D19"/>
    <mergeCell ref="B21:D21"/>
    <mergeCell ref="B22:D22"/>
    <mergeCell ref="B23:D23"/>
    <mergeCell ref="A25:D2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2026-09-15T22:30:01Z</dcterms:created>
  <dc:title>SARDINES À L'ESCABÈCHE</dc:title>
  <dc:subject/>
  <dc:creator>CUIS.web</dc:creator>
  <cp:lastModifiedBy/>
  <cp:keywords/>
  <dc:description>Export automatique — moteur récursif d'origine : Bernard Vandendaele</dc:description>
  <cp:category/>
  <dc:language>en-US</dc:language>
  <dcterms:modified xsi:type="dcterms:W3CDTF">2026-09-15T22:30:01Z</dcterms:modified>
  <cp:revision>1</cp:revision>
</cp:coreProperties>
</file>