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<sst xmlns="http://schemas.openxmlformats.org/spreadsheetml/2006/main" count="86" uniqueCount="86">
  <si>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</si>
  <si>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</si>
  <si>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</si>
  <si>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</si>
  <si>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</si>
  <si>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</si>
  <si>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Préparations de base collectivité (GRO.BASES)</t>
  </si>
  <si>
    <t>Statut</t>
  </si>
  <si>
    <t>publie</t>
  </si>
  <si>
    <t>Verrouillée</t>
  </si>
  <si>
    <t>Non</t>
  </si>
  <si>
    <t>Source bibliographique</t>
  </si>
  <si>
    <t>La Cuisine de Collectivité (BPI.CDC)</t>
  </si>
  <si>
    <t>Provenance</t>
  </si>
  <si>
    <t>Quantité de référence</t>
  </si>
  <si>
    <t>21,7 kg</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</si>
  <si>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</si>
  <si>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</si>
  <si>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</si>
  <si>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</si>
  <si>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</si>
  <si>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</si>
  <si>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</si>
  <si>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</si>
  <si>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</si>
  <si>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</si>
  <si>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</si>
  <si>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</si>
  <si>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</si>
  <si>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</si>
  <si>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</si>
  <si>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</si>
  <si>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</si>
  <si>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</si>
  <si>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</si>
  <si>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</si>
  <si>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</si>
  <si>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</si>
  <si>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</si>
  <si>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</si>
  <si>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</si>
  <si>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</si>
  <si>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</si>
  <si>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</si>
  <si>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</si>
  <si>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</si>
  <si>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</si>
  <si>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</si>
  <si>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</si>
  <si>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</si>
  <si>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</si>
  <si>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</si>
  <si>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SEL-FIN</t>
  </si>
  <si>
    <t>Sel fin de cuisine</t>
  </si>
  <si>
    <t>Sels et condiments de base</t>
  </si>
  <si>
    <t>Total</t>
  </si>
  <si>
    <t>Niveau</t>
  </si>
  <si>
    <t>Composant</t>
  </si>
  <si>
    <t>Type</t>
  </si>
  <si>
    <t>Quantité (pour 21,7 kg)</t>
  </si>
  <si>
    <t>recette</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</si>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</sst>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25.375175</v>
      </c>
    </row>
    <row r="12">
      <c r="A12" t="s" s="3">
        <v>17</v>
      </c>
      <c r="B12" s="4">
        <v>1.1693629032258</v>
      </c>
    </row>
    <row r="13">
      <c r="A13"/>
      <c r="B13"/>
    </row>
    <row r="14">
      <c r="A14" t="s" s="5">
        <v>18</v>
      </c>
      <c r="B14" t="s" s="5">
        <v>15</v>
      </c>
    </row>
    <row r="15">
      <c r="A15" t="s" s="5">
        <v>19</v>
      </c>
      <c r="B15" s="6">
        <v>25.375175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21.7</v>
      </c>
      <c r="C3" t="s" s="10">
        <v>25</v>
      </c>
      <c r="D3"/>
      <c r="E3"/>
      <c r="F3"/>
    </row>
    <row r="4">
      <c r="A4" t="s">
        <v>26</v>
      </c>
      <c r="B4" s="11">
        <f>$B$2*B3</f>
        <v>21.7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7.25</v>
      </c>
      <c r="E7" s="11">
        <f>D7*$B$2</f>
        <v>7.25</v>
      </c>
      <c r="F7" t="s">
        <v>35</v>
      </c>
      <c r="G7" s="4">
        <f>E7*0.0043</f>
        <v>0.031175</v>
      </c>
    </row>
    <row r="8">
      <c r="A8" t="s">
        <v>36</v>
      </c>
      <c r="B8" t="s">
        <v>37</v>
      </c>
      <c r="C8" t="s">
        <v>38</v>
      </c>
      <c r="D8" s="9">
        <v>0.02</v>
      </c>
      <c r="E8" s="11">
        <f>D8*$B$2</f>
        <v>0.02</v>
      </c>
      <c r="F8" t="s">
        <v>25</v>
      </c>
      <c r="G8" s="4">
        <f>E8*8</f>
        <v>0.16</v>
      </c>
    </row>
    <row r="9">
      <c r="A9" t="s">
        <v>39</v>
      </c>
      <c r="B9" t="s">
        <v>40</v>
      </c>
      <c r="C9" t="s">
        <v>41</v>
      </c>
      <c r="D9" s="9">
        <v>0.075</v>
      </c>
      <c r="E9" s="11">
        <f>D9*$B$2</f>
        <v>0.075</v>
      </c>
      <c r="F9" t="s">
        <v>25</v>
      </c>
      <c r="G9" s="4">
        <f>E9*9.5</f>
        <v>0.7125</v>
      </c>
    </row>
    <row r="10">
      <c r="A10" t="s">
        <v>42</v>
      </c>
      <c r="B10" t="s">
        <v>43</v>
      </c>
      <c r="C10" t="s">
        <v>44</v>
      </c>
      <c r="D10" s="9">
        <v>12.5</v>
      </c>
      <c r="E10" s="11">
        <f>D10*$B$2</f>
        <v>12.5</v>
      </c>
      <c r="F10" t="s">
        <v>25</v>
      </c>
      <c r="G10" s="4">
        <f>E10*0.56</f>
        <v>7</v>
      </c>
    </row>
    <row r="11">
      <c r="A11" t="s">
        <v>45</v>
      </c>
      <c r="B11" t="s">
        <v>46</v>
      </c>
      <c r="C11" t="s">
        <v>47</v>
      </c>
      <c r="D11" s="9">
        <v>0.25</v>
      </c>
      <c r="E11" s="11">
        <f>D11*$B$2</f>
        <v>0.25</v>
      </c>
      <c r="F11" t="s">
        <v>48</v>
      </c>
      <c r="G11" s="4">
        <f>E11*65.22</f>
        <v>16.305</v>
      </c>
    </row>
    <row r="12">
      <c r="A12" t="s">
        <v>49</v>
      </c>
      <c r="B12" t="s">
        <v>50</v>
      </c>
      <c r="C12" t="s">
        <v>51</v>
      </c>
      <c r="D12" s="9">
        <v>0.5</v>
      </c>
      <c r="E12" s="11">
        <f>D12*$B$2</f>
        <v>0.5</v>
      </c>
      <c r="F12" t="s">
        <v>25</v>
      </c>
      <c r="G12" s="4">
        <f>E12*2.2</f>
        <v>1.1</v>
      </c>
    </row>
    <row r="13">
      <c r="A13" t="s">
        <v>52</v>
      </c>
      <c r="B13" t="s">
        <v>53</v>
      </c>
      <c r="C13" t="s">
        <v>54</v>
      </c>
      <c r="D13" s="9">
        <v>0.19</v>
      </c>
      <c r="E13" s="11">
        <f>D13*$B$2</f>
        <v>0.19</v>
      </c>
      <c r="F13" t="s">
        <v>25</v>
      </c>
      <c r="G13" s="4">
        <f>E13*0.35</f>
        <v>0.0665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21.7</v>
      </c>
      <c r="E2" t="s">
        <v>25</v>
      </c>
      <c r="F2" t="s">
        <v>61</v>
      </c>
    </row>
    <row r="3">
      <c r="A3">
        <v>1</v>
      </c>
      <c r="B3" t="s">
        <v>62</v>
      </c>
      <c r="C3" t="s">
        <v>63</v>
      </c>
      <c r="D3" s="11">
        <v>12.5</v>
      </c>
      <c r="E3" t="s">
        <v>25</v>
      </c>
      <c r="F3" t="s">
        <v>44</v>
      </c>
    </row>
    <row r="4">
      <c r="A4">
        <v>1</v>
      </c>
      <c r="B4" t="s">
        <v>64</v>
      </c>
      <c r="C4" t="s">
        <v>60</v>
      </c>
      <c r="D4" s="11">
        <v>1.25</v>
      </c>
      <c r="E4" t="s">
        <v>35</v>
      </c>
      <c r="F4" t="s">
        <v>65</v>
      </c>
    </row>
    <row r="5">
      <c r="A5">
        <v>2</v>
      </c>
      <c r="B5" t="s">
        <v>66</v>
      </c>
      <c r="C5" t="s">
        <v>63</v>
      </c>
      <c r="D5" s="11">
        <v>0.25</v>
      </c>
      <c r="E5" t="s">
        <v>48</v>
      </c>
      <c r="F5" t="s">
        <v>47</v>
      </c>
    </row>
    <row r="6">
      <c r="A6">
        <v>1</v>
      </c>
      <c r="B6" t="s">
        <v>67</v>
      </c>
      <c r="C6" t="s">
        <v>63</v>
      </c>
      <c r="D6" s="11">
        <v>0.5</v>
      </c>
      <c r="E6" t="s">
        <v>25</v>
      </c>
      <c r="F6" t="s">
        <v>51</v>
      </c>
    </row>
    <row r="7">
      <c r="A7">
        <v>1</v>
      </c>
      <c r="B7" t="s">
        <v>68</v>
      </c>
      <c r="C7" t="s">
        <v>63</v>
      </c>
      <c r="D7" s="11">
        <v>0.075</v>
      </c>
      <c r="E7" t="s">
        <v>25</v>
      </c>
      <c r="F7" t="s">
        <v>41</v>
      </c>
    </row>
    <row r="8">
      <c r="A8">
        <v>1</v>
      </c>
      <c r="B8" t="s">
        <v>69</v>
      </c>
      <c r="C8" t="s">
        <v>63</v>
      </c>
      <c r="D8" s="11">
        <v>0.02</v>
      </c>
      <c r="E8" t="s">
        <v>25</v>
      </c>
      <c r="F8" t="s">
        <v>38</v>
      </c>
    </row>
    <row r="9">
      <c r="A9">
        <v>1</v>
      </c>
      <c r="B9" t="s">
        <v>70</v>
      </c>
      <c r="C9" t="s">
        <v>63</v>
      </c>
      <c r="D9" s="11">
        <v>7.25</v>
      </c>
      <c r="E9" t="s">
        <v>35</v>
      </c>
      <c r="F9" t="s">
        <v>34</v>
      </c>
    </row>
    <row r="10">
      <c r="A10">
        <v>1</v>
      </c>
      <c r="B10" t="s">
        <v>71</v>
      </c>
      <c r="C10" t="s">
        <v>63</v>
      </c>
      <c r="D10" s="11">
        <v>0.19</v>
      </c>
      <c r="E10" t="s">
        <v>25</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3"/>
      <c r="F3"/>
    </row>
    <row r="4">
      <c r="A4" t="s">
        <v>2</v>
      </c>
      <c r="B4">
        <v>3</v>
      </c>
      <c r="C4"/>
      <c r="D4"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3"/>
      <c r="F4"/>
    </row>
    <row r="5">
      <c r="A5" t="s">
        <v>2</v>
      </c>
      <c r="B5">
        <v>4</v>
      </c>
      <c r="C5"/>
      <c r="D5"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3"/>
      <c r="F5"/>
    </row>
    <row r="6">
      <c r="A6" t="s">
        <v>2</v>
      </c>
      <c r="B6">
        <v>5</v>
      </c>
      <c r="C6"/>
      <c r="D6" t="inlineStr" s="13">
        <is>
          <t>Suggestions — On peut surgeler les abaisses de pizza sur leur feuille de papier sulfurisée. Indiquer la traçabilité et la date de congélation. Cette pâte sert pour la fabrication des pissaladières, des pizzas, des fougasses, des calzones,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4">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nécessaire. Laver et désinfecter le matériel et le poste de travail en suivant les protocoles.</v>
      </c>
      <c r="C5"/>
      <c r="D5"/>
    </row>
    <row r="6">
      <c r="A6" t="s" s="16">
        <v>81</v>
      </c>
      <c r="B6" t="str" s="13">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35</v>
      </c>
    </row>
    <row r="8">
      <c r="A8" t="s" s="16">
        <v>83</v>
      </c>
      <c r="B8" t="str" s="13">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Besoins!B10</f>
        <v>Farine de blé T55</v>
      </c>
      <c r="C9" s="11">
        <f>Besoins!E10</f>
        <v>12.5</v>
      </c>
      <c r="D9" t="str">
        <f>Besoins!F10</f>
        <v>kg</v>
      </c>
    </row>
    <row r="10">
      <c r="A10"/>
      <c r="B10" t="s">
        <v>82</v>
      </c>
      <c r="C10" s="11">
        <f>'Besoins'!$B$2*1.25</f>
        <v>1.25</v>
      </c>
      <c r="D10" t="s">
        <v>35</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 (robinet - moy. France 2026)</v>
      </c>
      <c r="C14" s="11">
        <f>Besoins!E7</f>
        <v>7.25</v>
      </c>
      <c r="D14" t="str">
        <f>Besoins!F7</f>
        <v>lt</v>
      </c>
    </row>
    <row r="15">
      <c r="A15"/>
      <c r="B15" t="str">
        <f>Besoins!B13</f>
        <v>Sel fin de cuisine</v>
      </c>
      <c r="C15" s="11">
        <f>Besoins!E13</f>
        <v>0.19</v>
      </c>
      <c r="D15" t="str">
        <f>Besoins!F13</f>
        <v>kg</v>
      </c>
    </row>
    <row r="16">
      <c r="A16" t="s" s="16">
        <v>84</v>
      </c>
      <c r="B16" t="str" s="13">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6">
        <v>85</v>
      </c>
      <c r="B17" t="str" s="13">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7">
        <v>22</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2026-10-30T15:41:44Z</dcterms:created>
  <dc:title>PÂTE À PIZZA</dc:title>
  <dc:subject/>
  <dc:creator>CUIS.web</dc:creator>
  <cp:lastModifiedBy/>
  <cp:keywords/>
  <dc:description>Export automatique — moteur récursif d'origine : Bernard Vandendaele</dc:description>
  <cp:category/>
  <dc:language>en-US</dc:language>
  <dcterms:modified xsi:type="dcterms:W3CDTF">2026-10-30T15:41:44Z</dcterms:modified>
  <cp:revision>1</cp:revision>
</cp:coreProperties>
</file>