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<sst xmlns="http://schemas.openxmlformats.org/spreadsheetml/2006/main" count="88" uniqueCount="88">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</sst>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88.386116666667</v>
      </c>
    </row>
    <row r="12">
      <c r="A12" t="s" s="3">
        <v>17</v>
      </c>
      <c r="B12" s="4">
        <v>0.88386116666667</v>
      </c>
    </row>
    <row r="13">
      <c r="A13"/>
      <c r="B13"/>
    </row>
    <row r="14">
      <c r="A14" t="s" s="5">
        <v>18</v>
      </c>
      <c r="B14" t="s" s="5">
        <v>15</v>
      </c>
    </row>
    <row r="15">
      <c r="A15" t="s" s="5">
        <v>19</v>
      </c>
      <c r="B15" s="6">
        <v>88.386116666667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0.12</v>
      </c>
      <c r="E8" s="11">
        <f>D8*$B$2</f>
        <v>0.12</v>
      </c>
      <c r="F8" t="s">
        <v>39</v>
      </c>
      <c r="G8" s="4">
        <f>E8*65.22</f>
        <v>7.8264</v>
      </c>
    </row>
    <row r="9">
      <c r="A9" t="s">
        <v>40</v>
      </c>
      <c r="B9" t="s">
        <v>41</v>
      </c>
      <c r="C9" t="s">
        <v>42</v>
      </c>
      <c r="D9" s="9">
        <v>5</v>
      </c>
      <c r="E9" s="11">
        <f>D9*$B$2</f>
        <v>5</v>
      </c>
      <c r="F9" t="s">
        <v>35</v>
      </c>
      <c r="G9" s="4">
        <f>E9*9.5</f>
        <v>47.5</v>
      </c>
    </row>
    <row r="10">
      <c r="A10" t="s">
        <v>43</v>
      </c>
      <c r="B10" t="s">
        <v>44</v>
      </c>
      <c r="C10" t="s">
        <v>45</v>
      </c>
      <c r="D10" s="9">
        <v>13.333333</v>
      </c>
      <c r="E10" s="11">
        <f>D10*$B$2</f>
        <v>13.333333</v>
      </c>
      <c r="F10" t="s">
        <v>46</v>
      </c>
      <c r="G10" s="4">
        <f>E10*0.5000000125</f>
        <v>6.666667</v>
      </c>
    </row>
    <row r="11">
      <c r="A11" t="s">
        <v>47</v>
      </c>
      <c r="B11" t="s">
        <v>48</v>
      </c>
      <c r="C11" t="s">
        <v>49</v>
      </c>
      <c r="D11" s="9">
        <v>0.073</v>
      </c>
      <c r="E11" s="11">
        <f>D11*$B$2</f>
        <v>0.073</v>
      </c>
      <c r="F11" t="s">
        <v>35</v>
      </c>
      <c r="G11" s="4">
        <f>E11*0.35</f>
        <v>0.02555</v>
      </c>
    </row>
    <row r="12">
      <c r="A12" t="s">
        <v>50</v>
      </c>
      <c r="B12" t="s">
        <v>51</v>
      </c>
      <c r="C12" t="s">
        <v>52</v>
      </c>
      <c r="D12" s="9">
        <v>9</v>
      </c>
      <c r="E12" s="11">
        <f>D12*$B$2</f>
        <v>9</v>
      </c>
      <c r="F12" t="s">
        <v>35</v>
      </c>
      <c r="G12" s="4">
        <f>E12*2.92</f>
        <v>26.28</v>
      </c>
    </row>
    <row r="13">
      <c r="A13"/>
      <c r="B13"/>
      <c r="C13"/>
      <c r="D13"/>
      <c r="E13"/>
      <c r="F13" t="s" s="3">
        <v>53</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30</v>
      </c>
      <c r="F1" t="s" s="2">
        <v>5</v>
      </c>
    </row>
    <row r="2">
      <c r="A2">
        <v>0</v>
      </c>
      <c r="B2" t="s">
        <v>2</v>
      </c>
      <c r="C2" t="s">
        <v>58</v>
      </c>
      <c r="D2" s="11">
        <v>100</v>
      </c>
      <c r="E2" t="s">
        <v>25</v>
      </c>
      <c r="F2" t="s">
        <v>59</v>
      </c>
    </row>
    <row r="3">
      <c r="A3">
        <v>1</v>
      </c>
      <c r="B3" t="s">
        <v>60</v>
      </c>
      <c r="C3" t="s">
        <v>61</v>
      </c>
      <c r="D3" s="11">
        <v>9</v>
      </c>
      <c r="E3" t="s">
        <v>35</v>
      </c>
      <c r="F3" t="s">
        <v>52</v>
      </c>
    </row>
    <row r="4">
      <c r="A4">
        <v>1</v>
      </c>
      <c r="B4" t="s">
        <v>62</v>
      </c>
      <c r="C4" t="s">
        <v>61</v>
      </c>
      <c r="D4" s="11">
        <v>5</v>
      </c>
      <c r="E4" t="s">
        <v>35</v>
      </c>
      <c r="F4" t="s">
        <v>42</v>
      </c>
    </row>
    <row r="5">
      <c r="A5">
        <v>1</v>
      </c>
      <c r="B5" t="s">
        <v>63</v>
      </c>
      <c r="C5" t="s">
        <v>58</v>
      </c>
      <c r="D5" s="11">
        <v>0.4</v>
      </c>
      <c r="E5" t="s">
        <v>35</v>
      </c>
      <c r="F5" t="s">
        <v>64</v>
      </c>
    </row>
    <row r="6">
      <c r="A6">
        <v>2</v>
      </c>
      <c r="B6" t="s">
        <v>65</v>
      </c>
      <c r="C6" t="s">
        <v>61</v>
      </c>
      <c r="D6" s="11">
        <v>13.333</v>
      </c>
      <c r="E6" t="s">
        <v>46</v>
      </c>
      <c r="F6" t="s">
        <v>45</v>
      </c>
    </row>
    <row r="7">
      <c r="A7">
        <v>1</v>
      </c>
      <c r="B7" t="s">
        <v>66</v>
      </c>
      <c r="C7" t="s">
        <v>58</v>
      </c>
      <c r="D7" s="11">
        <v>0.6</v>
      </c>
      <c r="E7" t="s">
        <v>67</v>
      </c>
      <c r="F7" t="s">
        <v>64</v>
      </c>
    </row>
    <row r="8">
      <c r="A8">
        <v>2</v>
      </c>
      <c r="B8" t="s">
        <v>68</v>
      </c>
      <c r="C8" t="s">
        <v>61</v>
      </c>
      <c r="D8" s="11">
        <v>0.12</v>
      </c>
      <c r="E8" t="s">
        <v>39</v>
      </c>
      <c r="F8" t="s">
        <v>38</v>
      </c>
    </row>
    <row r="9">
      <c r="A9">
        <v>1</v>
      </c>
      <c r="B9" t="s">
        <v>69</v>
      </c>
      <c r="C9" t="s">
        <v>61</v>
      </c>
      <c r="D9" s="11">
        <v>0.073</v>
      </c>
      <c r="E9" t="s">
        <v>35</v>
      </c>
      <c r="F9" t="s">
        <v>49</v>
      </c>
    </row>
    <row r="10">
      <c r="A10">
        <v>1</v>
      </c>
      <c r="B10" t="s">
        <v>70</v>
      </c>
      <c r="C10" t="s">
        <v>61</v>
      </c>
      <c r="D10" s="11">
        <v>0.007</v>
      </c>
      <c r="E10" t="s">
        <v>35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77</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Désinfecter le matériel et le poste de travail suivant les protocoles.</v>
      </c>
      <c r="C5"/>
      <c r="D5"/>
    </row>
    <row r="6">
      <c r="A6" t="s" s="16">
        <v>81</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82</v>
      </c>
      <c r="C8" s="11">
        <f>'Besoins'!$B$2*0.4</f>
        <v>0.4</v>
      </c>
      <c r="D8" t="s">
        <v>35</v>
      </c>
    </row>
    <row r="9">
      <c r="A9" t="s" s="16">
        <v>83</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84</v>
      </c>
      <c r="C10" s="11">
        <f>'Besoins'!$B$2*0.6</f>
        <v>0.6</v>
      </c>
      <c r="D10" t="s">
        <v>67</v>
      </c>
    </row>
    <row r="11">
      <c r="A11" t="s" s="16">
        <v>85</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86</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84</v>
      </c>
      <c r="C15" s="11">
        <f>'Besoins'!$B$2*0.6</f>
        <v>0.6</v>
      </c>
      <c r="D15" t="s">
        <v>67</v>
      </c>
    </row>
    <row r="16">
      <c r="A16"/>
      <c r="B16" t="str">
        <f>Besoins!B7</f>
        <v>Poivre noir moulu</v>
      </c>
      <c r="C16" s="11">
        <f>Besoins!E7</f>
        <v>0.007</v>
      </c>
      <c r="D16" t="str">
        <f>Besoins!F7</f>
        <v>kg</v>
      </c>
    </row>
    <row r="17">
      <c r="A17" t="s" s="16">
        <v>87</v>
      </c>
      <c r="B17" t="str" s="13">
        <f>Procedure!D7</f>
        <v>Commentaires — Le poivre du moulin peut être ajouté au moment du service, selon préférence. Une variante consiste à trancher la mozzarella plus finement pour un dressage en éventail plutôt qu'en rosace.</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1:D11"/>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2026-10-31T01:17:32Z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2026-10-31T01:17:32Z</dcterms:modified>
  <cp:revision>1</cp:revision>
</cp:coreProperties>
</file>