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<sst xmlns="http://schemas.openxmlformats.org/spreadsheetml/2006/main" count="101" uniqueCount="101">
  <si>
    <t>Fiche technique</t>
  </si>
  <si>
    <t>Nom</t>
  </si>
  <si>
    <t>THON À LA CATALANE</t>
  </si>
  <si>
    <t>Code</t>
  </si>
  <si>
    <t>GRO_CDC_015</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</si>
  <si>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</si>
  <si>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</si>
  <si>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</si>
  <si>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</si>
  <si>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</si>
  <si>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</si>
  <si>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</si>
  <si>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</si>
  <si>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</si>
  <si>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</si>
  <si>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</si>
  <si>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</si>
  <si>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</si>
  <si>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</si>
  <si>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</si>
  <si>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</si>
  <si>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</si>
  <si>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</si>
  <si>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</si>
  <si>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</si>
  <si>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</si>
  <si>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</si>
  <si>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</si>
  <si>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</si>
  <si>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</si>
  <si>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</si>
  <si>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CONS-THON-EAU</t>
  </si>
  <si>
    <t>Thon au naturel (boîte 5/1)</t>
  </si>
  <si>
    <t>Conserves de poissons et fruits mer</t>
  </si>
  <si>
    <t>kg</t>
  </si>
  <si>
    <t>EPI-POIVRE-NOIR</t>
  </si>
  <si>
    <t>Poivre noir moulu</t>
  </si>
  <si>
    <t>Épices en poudre et graines</t>
  </si>
  <si>
    <t>RNME101403</t>
  </si>
  <si>
    <t>Huile olive vierge extra bidon 5L</t>
  </si>
  <si>
    <t>Assaisonnements et corps gras</t>
  </si>
  <si>
    <t>u</t>
  </si>
  <si>
    <t>RNME1014107</t>
  </si>
  <si>
    <t>Vin blanc bib 10L UE</t>
  </si>
  <si>
    <t>Boissons</t>
  </si>
  <si>
    <t>CORNICHON-ROND</t>
  </si>
  <si>
    <t>Cornichons en rondelles</t>
  </si>
  <si>
    <t>Légumes</t>
  </si>
  <si>
    <t>RNM3120123</t>
  </si>
  <si>
    <t>ENDIVE France extra colis 5kg</t>
  </si>
  <si>
    <t>RNM6520160</t>
  </si>
  <si>
    <t>PERSIL simple France botte</t>
  </si>
  <si>
    <t>bte</t>
  </si>
  <si>
    <t>SEL-FIN</t>
  </si>
  <si>
    <t>Sel fin de cuisine</t>
  </si>
  <si>
    <t>Sels et condiments de base</t>
  </si>
  <si>
    <t>RNMS00812</t>
  </si>
  <si>
    <t>Ail haché IQF</t>
  </si>
  <si>
    <t>Légumes surgelés</t>
  </si>
  <si>
    <t>RNMS00865</t>
  </si>
  <si>
    <t>Tomates en dés surgelées IQF</t>
  </si>
  <si>
    <t>Total</t>
  </si>
  <si>
    <t>Niveau</t>
  </si>
  <si>
    <t>Composant</t>
  </si>
  <si>
    <t>Type</t>
  </si>
  <si>
    <t>Quantité (pour 100 pc)</t>
  </si>
  <si>
    <t>recette</t>
  </si>
  <si>
    <t>Entrées froides collectivité</t>
  </si>
  <si>
    <t xml:space="preserve">    ↳ Thon au naturel (boîte 5/1)</t>
  </si>
  <si>
    <t>matiere</t>
  </si>
  <si>
    <t xml:space="preserve">    ↳ ENDIVE France extra colis 5kg</t>
  </si>
  <si>
    <t xml:space="preserve">    ↳ Tomates en dés surgelées IQF</t>
  </si>
  <si>
    <t xml:space="preserve">    ↳ PERSIL PLAT (KG)</t>
  </si>
  <si>
    <t>Conversions diverses</t>
  </si>
  <si>
    <t xml:space="preserve">        ↳ PERSIL simple France botte</t>
  </si>
  <si>
    <t xml:space="preserve">    ↳ Cornichons en rondelles</t>
  </si>
  <si>
    <t xml:space="preserve">    ↳ VIN BLANC CUISSON (L)</t>
  </si>
  <si>
    <t>lt</t>
  </si>
  <si>
    <t xml:space="preserve">        ↳ Vin blanc bib 10L UE</t>
  </si>
  <si>
    <t xml:space="preserve">    ↳ HUILE OLIVE (L)</t>
  </si>
  <si>
    <t xml:space="preserve">        ↳ Huile olive vierge extra bidon 5L</t>
  </si>
  <si>
    <t xml:space="preserve">    ↳ Ail haché IQF</t>
  </si>
  <si>
    <t xml:space="preserve">    ↳ Sel fin de cuisine</t>
  </si>
  <si>
    <t xml:space="preserve">    ↳ Poivre noir moulu</t>
  </si>
  <si>
    <t>Recette</t>
  </si>
  <si>
    <t>#</t>
  </si>
  <si>
    <t>Verbe</t>
  </si>
  <si>
    <t>Étape</t>
  </si>
  <si>
    <t>Précision technique</t>
  </si>
  <si>
    <t>Durée</t>
  </si>
  <si>
    <t>Dresser — Garnir les raviers ou les assiettes, saupoudrer de persil concassé. Servir bien frais.</t>
  </si>
  <si>
    <t>Fiche technique — THON À LA CATALANE</t>
  </si>
  <si>
    <t>THON À LA CATALANE  GRO_CDC_015</t>
  </si>
  <si>
    <t>1.</t>
  </si>
  <si>
    <t>2.</t>
  </si>
  <si>
    <t xml:space="preserve">    PERSIL PLAT (KG) (conv.)</t>
  </si>
  <si>
    <t>3.</t>
  </si>
  <si>
    <t xml:space="preserve">    VIN BLANC CUISSON (L) (conv.)</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</si>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</sst>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70.01355</v>
      </c>
    </row>
    <row r="12">
      <c r="A12" t="s" s="3">
        <v>16</v>
      </c>
      <c r="B12" s="4">
        <v>0.7001355</v>
      </c>
    </row>
    <row r="13">
      <c r="A13"/>
      <c r="B13"/>
    </row>
    <row r="14">
      <c r="A14" t="s" s="5">
        <v>17</v>
      </c>
      <c r="B14" t="s" s="5">
        <v>14</v>
      </c>
    </row>
    <row r="15">
      <c r="A15" t="s" s="5">
        <v>18</v>
      </c>
      <c r="B15" s="6">
        <v>70.01355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4.5</v>
      </c>
      <c r="E7" s="11">
        <f>D7*$B$2</f>
        <v>4.5</v>
      </c>
      <c r="F7" t="s">
        <v>34</v>
      </c>
      <c r="G7" s="4">
        <f>E7*7.8</f>
        <v>35.1</v>
      </c>
    </row>
    <row r="8">
      <c r="A8" t="s">
        <v>35</v>
      </c>
      <c r="B8" t="s">
        <v>36</v>
      </c>
      <c r="C8" t="s">
        <v>37</v>
      </c>
      <c r="D8" s="9">
        <v>0.01</v>
      </c>
      <c r="E8" s="11">
        <f>D8*$B$2</f>
        <v>0.01</v>
      </c>
      <c r="F8" t="s">
        <v>34</v>
      </c>
      <c r="G8" s="4">
        <f>E8*12.5</f>
        <v>0.125</v>
      </c>
    </row>
    <row r="9">
      <c r="A9" t="s">
        <v>38</v>
      </c>
      <c r="B9" t="s">
        <v>39</v>
      </c>
      <c r="C9" t="s">
        <v>40</v>
      </c>
      <c r="D9" s="9">
        <v>0.15</v>
      </c>
      <c r="E9" s="11">
        <f>D9*$B$2</f>
        <v>0.15</v>
      </c>
      <c r="F9" t="s">
        <v>41</v>
      </c>
      <c r="G9" s="4">
        <f>E9*65.22</f>
        <v>9.783</v>
      </c>
    </row>
    <row r="10">
      <c r="A10" t="s">
        <v>42</v>
      </c>
      <c r="B10" t="s">
        <v>43</v>
      </c>
      <c r="C10" t="s">
        <v>44</v>
      </c>
      <c r="D10" s="9">
        <v>0.04</v>
      </c>
      <c r="E10" s="11">
        <f>D10*$B$2</f>
        <v>0.04</v>
      </c>
      <c r="F10" t="s">
        <v>41</v>
      </c>
      <c r="G10" s="4">
        <f>E10*24.02</f>
        <v>0.9608</v>
      </c>
    </row>
    <row r="11">
      <c r="A11" t="s">
        <v>45</v>
      </c>
      <c r="B11" t="s">
        <v>46</v>
      </c>
      <c r="C11" t="s">
        <v>47</v>
      </c>
      <c r="D11" s="9">
        <v>0.5</v>
      </c>
      <c r="E11" s="11">
        <f>D11*$B$2</f>
        <v>0.5</v>
      </c>
      <c r="F11" t="s">
        <v>34</v>
      </c>
      <c r="G11" s="4">
        <f>E11*3.5</f>
        <v>1.75</v>
      </c>
    </row>
    <row r="12">
      <c r="A12" t="s">
        <v>48</v>
      </c>
      <c r="B12" t="s">
        <v>49</v>
      </c>
      <c r="C12" t="s">
        <v>47</v>
      </c>
      <c r="D12" s="9">
        <v>3</v>
      </c>
      <c r="E12" s="11">
        <f>D12*$B$2</f>
        <v>3</v>
      </c>
      <c r="F12" t="s">
        <v>34</v>
      </c>
      <c r="G12" s="4">
        <f>E12*1.2</f>
        <v>3.6</v>
      </c>
    </row>
    <row r="13">
      <c r="A13" t="s">
        <v>50</v>
      </c>
      <c r="B13" t="s">
        <v>51</v>
      </c>
      <c r="C13" t="s">
        <v>47</v>
      </c>
      <c r="D13" s="9">
        <v>2</v>
      </c>
      <c r="E13" s="11">
        <f>D13*$B$2</f>
        <v>2</v>
      </c>
      <c r="F13" t="s">
        <v>52</v>
      </c>
      <c r="G13" s="4">
        <f>E13*4.5</f>
        <v>9</v>
      </c>
    </row>
    <row r="14">
      <c r="A14" t="s">
        <v>53</v>
      </c>
      <c r="B14" t="s">
        <v>54</v>
      </c>
      <c r="C14" t="s">
        <v>55</v>
      </c>
      <c r="D14" s="9">
        <v>0.025</v>
      </c>
      <c r="E14" s="11">
        <f>D14*$B$2</f>
        <v>0.025</v>
      </c>
      <c r="F14" t="s">
        <v>34</v>
      </c>
      <c r="G14" s="4">
        <f>E14*0.35</f>
        <v>0.00875</v>
      </c>
    </row>
    <row r="15">
      <c r="A15" t="s">
        <v>56</v>
      </c>
      <c r="B15" t="s">
        <v>57</v>
      </c>
      <c r="C15" t="s">
        <v>58</v>
      </c>
      <c r="D15" s="9">
        <v>0.1</v>
      </c>
      <c r="E15" s="11">
        <f>D15*$B$2</f>
        <v>0.1</v>
      </c>
      <c r="F15" t="s">
        <v>34</v>
      </c>
      <c r="G15" s="4">
        <f>E15*9.26</f>
        <v>0.926</v>
      </c>
    </row>
    <row r="16">
      <c r="A16" t="s">
        <v>59</v>
      </c>
      <c r="B16" t="s">
        <v>60</v>
      </c>
      <c r="C16" t="s">
        <v>58</v>
      </c>
      <c r="D16" s="9">
        <v>3</v>
      </c>
      <c r="E16" s="11">
        <f>D16*$B$2</f>
        <v>3</v>
      </c>
      <c r="F16" t="s">
        <v>34</v>
      </c>
      <c r="G16" s="4">
        <f>E16*2.92</f>
        <v>8.76</v>
      </c>
    </row>
    <row r="17">
      <c r="A17"/>
      <c r="B17"/>
      <c r="C17"/>
      <c r="D17"/>
      <c r="E17"/>
      <c r="F17" t="s" s="3">
        <v>61</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69</v>
      </c>
      <c r="D3" s="11">
        <v>4.5</v>
      </c>
      <c r="E3" t="s">
        <v>34</v>
      </c>
      <c r="F3" t="s">
        <v>33</v>
      </c>
    </row>
    <row r="4">
      <c r="A4">
        <v>1</v>
      </c>
      <c r="B4" t="s">
        <v>70</v>
      </c>
      <c r="C4" t="s">
        <v>69</v>
      </c>
      <c r="D4" s="11">
        <v>3</v>
      </c>
      <c r="E4" t="s">
        <v>34</v>
      </c>
      <c r="F4" t="s">
        <v>47</v>
      </c>
    </row>
    <row r="5">
      <c r="A5">
        <v>1</v>
      </c>
      <c r="B5" t="s">
        <v>71</v>
      </c>
      <c r="C5" t="s">
        <v>69</v>
      </c>
      <c r="D5" s="11">
        <v>3</v>
      </c>
      <c r="E5" t="s">
        <v>34</v>
      </c>
      <c r="F5" t="s">
        <v>58</v>
      </c>
    </row>
    <row r="6">
      <c r="A6">
        <v>1</v>
      </c>
      <c r="B6" t="s">
        <v>72</v>
      </c>
      <c r="C6" t="s">
        <v>66</v>
      </c>
      <c r="D6" s="11">
        <v>0.2</v>
      </c>
      <c r="E6" t="s">
        <v>34</v>
      </c>
      <c r="F6" t="s">
        <v>73</v>
      </c>
    </row>
    <row r="7">
      <c r="A7">
        <v>2</v>
      </c>
      <c r="B7" t="s">
        <v>74</v>
      </c>
      <c r="C7" t="s">
        <v>69</v>
      </c>
      <c r="D7" s="11">
        <v>2</v>
      </c>
      <c r="E7" t="s">
        <v>52</v>
      </c>
      <c r="F7" t="s">
        <v>47</v>
      </c>
    </row>
    <row r="8">
      <c r="A8">
        <v>1</v>
      </c>
      <c r="B8" t="s">
        <v>75</v>
      </c>
      <c r="C8" t="s">
        <v>69</v>
      </c>
      <c r="D8" s="11">
        <v>0.5</v>
      </c>
      <c r="E8" t="s">
        <v>34</v>
      </c>
      <c r="F8" t="s">
        <v>47</v>
      </c>
    </row>
    <row r="9">
      <c r="A9">
        <v>1</v>
      </c>
      <c r="B9" t="s">
        <v>76</v>
      </c>
      <c r="C9" t="s">
        <v>66</v>
      </c>
      <c r="D9" s="11">
        <v>0.4</v>
      </c>
      <c r="E9" t="s">
        <v>77</v>
      </c>
      <c r="F9" t="s">
        <v>73</v>
      </c>
    </row>
    <row r="10">
      <c r="A10">
        <v>2</v>
      </c>
      <c r="B10" t="s">
        <v>78</v>
      </c>
      <c r="C10" t="s">
        <v>69</v>
      </c>
      <c r="D10" s="11">
        <v>0.04</v>
      </c>
      <c r="E10" t="s">
        <v>41</v>
      </c>
      <c r="F10" t="s">
        <v>44</v>
      </c>
    </row>
    <row r="11">
      <c r="A11">
        <v>1</v>
      </c>
      <c r="B11" t="s">
        <v>79</v>
      </c>
      <c r="C11" t="s">
        <v>66</v>
      </c>
      <c r="D11" s="11">
        <v>0.75</v>
      </c>
      <c r="E11" t="s">
        <v>77</v>
      </c>
      <c r="F11" t="s">
        <v>73</v>
      </c>
    </row>
    <row r="12">
      <c r="A12">
        <v>2</v>
      </c>
      <c r="B12" t="s">
        <v>80</v>
      </c>
      <c r="C12" t="s">
        <v>69</v>
      </c>
      <c r="D12" s="11">
        <v>0.15</v>
      </c>
      <c r="E12" t="s">
        <v>41</v>
      </c>
      <c r="F12" t="s">
        <v>40</v>
      </c>
    </row>
    <row r="13">
      <c r="A13">
        <v>1</v>
      </c>
      <c r="B13" t="s">
        <v>81</v>
      </c>
      <c r="C13" t="s">
        <v>69</v>
      </c>
      <c r="D13" s="11">
        <v>0.1</v>
      </c>
      <c r="E13" t="s">
        <v>34</v>
      </c>
      <c r="F13" t="s">
        <v>58</v>
      </c>
    </row>
    <row r="14">
      <c r="A14">
        <v>1</v>
      </c>
      <c r="B14" t="s">
        <v>82</v>
      </c>
      <c r="C14" t="s">
        <v>69</v>
      </c>
      <c r="D14" s="11">
        <v>0.025</v>
      </c>
      <c r="E14" t="s">
        <v>34</v>
      </c>
      <c r="F14" t="s">
        <v>55</v>
      </c>
    </row>
    <row r="15">
      <c r="A15">
        <v>1</v>
      </c>
      <c r="B15" t="s">
        <v>83</v>
      </c>
      <c r="C15" t="s">
        <v>69</v>
      </c>
      <c r="D15" s="11">
        <v>0.01</v>
      </c>
      <c r="E15" t="s">
        <v>34</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Éplucher, laver et désinfecter les végétaux suivant la procédure. Émincer finement l'oignon. Couper la tomate en petits cubes réguliers, l'épépiner au préalable. Concasser grossièrement le persil. Égoutter et émietter le thon au naturel. Réserver au froid dans un bac GN 1/1 H 65 tous les éléments séparément.</t>
        </is>
      </c>
      <c r="E3" t="s" s="13"/>
      <c r="F3"/>
    </row>
    <row r="4">
      <c r="A4" t="s">
        <v>2</v>
      </c>
      <c r="B4">
        <v>3</v>
      </c>
      <c r="C4"/>
      <c r="D4" t="inlineStr" s="13">
        <is>
          <t>Confectionner la vinaigrette — Dans une calotte, mélanger le sel, le poivre et le vinaigre. Ajouter en émulsionnant au fouet l'huile d'olive. Rectifier l'assaisonnement.</t>
        </is>
      </c>
      <c r="E4" t="s" s="13"/>
      <c r="F4"/>
    </row>
    <row r="5">
      <c r="A5" t="s">
        <v>2</v>
      </c>
      <c r="B5">
        <v>4</v>
      </c>
      <c r="C5"/>
      <c r="D5" t="inlineStr" s="13">
        <is>
          <t>Assembler la préparation — Dans un bac GN 1/1 H 100, mélanger délicatement le thon émietté, l'oignon émincé, la tomate en cubes et les cornichons émincés en rondelles. Napper de vinaigrette et mélanger de nouveau délicatement pour ne pas trop écraser le thon.</t>
        </is>
      </c>
      <c r="E5" t="s" s="13"/>
      <c r="F5"/>
    </row>
    <row r="6">
      <c r="A6" t="s">
        <v>2</v>
      </c>
      <c r="B6">
        <v>5</v>
      </c>
      <c r="C6"/>
      <c r="D6" t="s" s="13">
        <v>90</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6"/>
  <cols>
    <col min="1" max="1" width="22" customWidth="1"/>
    <col min="2" max="2" width="52" customWidth="1"/>
    <col min="3" max="3" width="14" customWidth="1"/>
    <col min="4" max="4" width="10" customWidth="1"/>
  </cols>
  <sheetData>
    <row r="1" customHeight="1" ht="24">
      <c r="A1" t="s" s="7">
        <v>91</v>
      </c>
      <c r="B1"/>
      <c r="C1"/>
      <c r="D1"/>
    </row>
    <row r="2">
      <c r="A2" t="str" s="14">
        <f>"GRO_CDC_015 · GRO.ENT.FR · référence : "&amp;Besoins!B3&amp;" "&amp;Besoins!C3&amp;" · multiplicateur réglable sur la feuille ""Besoins"""</f>
        <v>GRO_CDC_015 · GRO.ENT.FR · référence : 100 pc · multiplicateur réglable sur la feuille </v>
      </c>
      <c r="B2"/>
      <c r="C2"/>
      <c r="D2"/>
    </row>
    <row r="3">
      <c r="A3"/>
      <c r="B3"/>
      <c r="C3"/>
      <c r="D3"/>
    </row>
    <row r="4">
      <c r="A4" t="s" s="15">
        <v>92</v>
      </c>
      <c r="B4"/>
      <c r="C4"/>
      <c r="D4"/>
    </row>
    <row r="5">
      <c r="A5" t="s" s="16">
        <v>93</v>
      </c>
      <c r="B5" t="str" s="13">
        <f>Procedure!D2</f>
        <v>Mise en place du poste de travail — Vérifier les D.L.C., peser les denrées, sélectionner le matériel nécessaire. Désinfecter le matériel et le poste de travail suivant les protocoles.</v>
      </c>
      <c r="C5"/>
      <c r="D5"/>
    </row>
    <row r="6">
      <c r="A6" t="s" s="16">
        <v>94</v>
      </c>
      <c r="B6" t="str" s="13">
        <f>Procedure!D3</f>
        <v>Préparations préliminaires — Éplucher, laver et désinfecter les végétaux suivant la procédure. Émincer finement l'oignon. Couper la tomate en petits cubes réguliers, l'épépiner au préalable. Concasser grossièrement le persil. Égoutter et émietter le thon au naturel. Réserver au froid dans un bac GN 1/1 H 65 tous les éléments séparément.</v>
      </c>
      <c r="C6"/>
      <c r="D6"/>
    </row>
    <row r="7">
      <c r="A7"/>
      <c r="B7" t="str">
        <f>Besoins!B7</f>
        <v>Thon au naturel (boîte 5/1)</v>
      </c>
      <c r="C7" s="11">
        <f>Besoins!E7</f>
        <v>4.5</v>
      </c>
      <c r="D7" t="str">
        <f>Besoins!F7</f>
        <v>kg</v>
      </c>
    </row>
    <row r="8">
      <c r="A8"/>
      <c r="B8" t="str">
        <f>Besoins!B12</f>
        <v>ENDIVE France extra colis 5kg</v>
      </c>
      <c r="C8" s="11">
        <f>Besoins!E12</f>
        <v>3</v>
      </c>
      <c r="D8" t="str">
        <f>Besoins!F12</f>
        <v>kg</v>
      </c>
    </row>
    <row r="9">
      <c r="A9"/>
      <c r="B9" t="str">
        <f>Besoins!B16</f>
        <v>Tomates en dés surgelées IQF</v>
      </c>
      <c r="C9" s="11">
        <f>Besoins!E16</f>
        <v>3</v>
      </c>
      <c r="D9" t="str">
        <f>Besoins!F16</f>
        <v>kg</v>
      </c>
    </row>
    <row r="10">
      <c r="A10"/>
      <c r="B10" t="s">
        <v>95</v>
      </c>
      <c r="C10" s="11">
        <f>'Besoins'!$B$2*0.2</f>
        <v>0.2</v>
      </c>
      <c r="D10" t="s">
        <v>34</v>
      </c>
    </row>
    <row r="11">
      <c r="A11"/>
      <c r="B11" t="str">
        <f>Besoins!B11</f>
        <v>Cornichons en rondelles</v>
      </c>
      <c r="C11" s="11">
        <f>Besoins!E11</f>
        <v>0.5</v>
      </c>
      <c r="D11" t="str">
        <f>Besoins!F11</f>
        <v>kg</v>
      </c>
    </row>
    <row r="12">
      <c r="A12" t="s" s="16">
        <v>96</v>
      </c>
      <c r="B12" t="str" s="13">
        <f>Procedure!D4</f>
        <v>Confectionner la vinaigrette — Dans une calotte, mélanger le sel, le poivre et le vinaigre. Ajouter en émulsionnant au fouet l'huile d'olive. Rectifier l'assaisonnement.</v>
      </c>
      <c r="C12"/>
      <c r="D12"/>
    </row>
    <row r="13">
      <c r="A13"/>
      <c r="B13" t="str">
        <f>Besoins!B7</f>
        <v>Thon au naturel (boîte 5/1)</v>
      </c>
      <c r="C13" s="11">
        <f>Besoins!E7</f>
        <v>4.5</v>
      </c>
      <c r="D13" t="str">
        <f>Besoins!F7</f>
        <v>kg</v>
      </c>
    </row>
    <row r="14">
      <c r="A14"/>
      <c r="B14" t="str">
        <f>Besoins!B12</f>
        <v>ENDIVE France extra colis 5kg</v>
      </c>
      <c r="C14" s="11">
        <f>Besoins!E12</f>
        <v>3</v>
      </c>
      <c r="D14" t="str">
        <f>Besoins!F12</f>
        <v>kg</v>
      </c>
    </row>
    <row r="15">
      <c r="A15"/>
      <c r="B15" t="str">
        <f>Besoins!B16</f>
        <v>Tomates en dés surgelées IQF</v>
      </c>
      <c r="C15" s="11">
        <f>Besoins!E16</f>
        <v>3</v>
      </c>
      <c r="D15" t="str">
        <f>Besoins!F16</f>
        <v>kg</v>
      </c>
    </row>
    <row r="16">
      <c r="A16"/>
      <c r="B16" t="s">
        <v>95</v>
      </c>
      <c r="C16" s="11">
        <f>'Besoins'!$B$2*0.2</f>
        <v>0.2</v>
      </c>
      <c r="D16" t="s">
        <v>34</v>
      </c>
    </row>
    <row r="17">
      <c r="A17"/>
      <c r="B17" t="str">
        <f>Besoins!B11</f>
        <v>Cornichons en rondelles</v>
      </c>
      <c r="C17" s="11">
        <f>Besoins!E11</f>
        <v>0.5</v>
      </c>
      <c r="D17" t="str">
        <f>Besoins!F11</f>
        <v>kg</v>
      </c>
    </row>
    <row r="18">
      <c r="A18"/>
      <c r="B18" t="s">
        <v>97</v>
      </c>
      <c r="C18" s="11">
        <f>'Besoins'!$B$2*0.4</f>
        <v>0.4</v>
      </c>
      <c r="D18" t="s">
        <v>77</v>
      </c>
    </row>
    <row r="19">
      <c r="A19"/>
      <c r="B19" t="s">
        <v>98</v>
      </c>
      <c r="C19" s="11">
        <f>'Besoins'!$B$2*0.75</f>
        <v>0.75</v>
      </c>
      <c r="D19" t="s">
        <v>77</v>
      </c>
    </row>
    <row r="20">
      <c r="A20"/>
      <c r="B20" t="str">
        <f>Besoins!B15</f>
        <v>Ail haché IQF</v>
      </c>
      <c r="C20" s="11">
        <f>Besoins!E15</f>
        <v>0.1</v>
      </c>
      <c r="D20" t="str">
        <f>Besoins!F15</f>
        <v>kg</v>
      </c>
    </row>
    <row r="21">
      <c r="A21"/>
      <c r="B21" t="str">
        <f>Besoins!B14</f>
        <v>Sel fin de cuisine</v>
      </c>
      <c r="C21" s="11">
        <f>Besoins!E14</f>
        <v>0.025</v>
      </c>
      <c r="D21" t="str">
        <f>Besoins!F14</f>
        <v>kg</v>
      </c>
    </row>
    <row r="22">
      <c r="A22"/>
      <c r="B22" t="str">
        <f>Besoins!B8</f>
        <v>Poivre noir moulu</v>
      </c>
      <c r="C22" s="11">
        <f>Besoins!E8</f>
        <v>0.01</v>
      </c>
      <c r="D22" t="str">
        <f>Besoins!F8</f>
        <v>kg</v>
      </c>
    </row>
    <row r="23">
      <c r="A23" t="s" s="16">
        <v>99</v>
      </c>
      <c r="B23" t="str" s="13">
        <f>Procedure!D5</f>
        <v>Assembler la préparation — Dans un bac GN 1/1 H 100, mélanger délicatement le thon émietté, l'oignon émincé, la tomate en cubes et les cornichons émincés en rondelles. Napper de vinaigrette et mélanger de nouveau délicatement pour ne pas trop écraser le thon.</v>
      </c>
      <c r="C23"/>
      <c r="D23"/>
    </row>
    <row r="24">
      <c r="A24" t="s" s="16">
        <v>100</v>
      </c>
      <c r="B24" t="str" s="13">
        <f>Procedure!D6</f>
        <v>Dresser — Garnir les raviers ou les assiettes, saupoudrer de persil concassé. Servir bien frais.</v>
      </c>
      <c r="C24"/>
      <c r="D24"/>
    </row>
    <row r="25">
      <c r="A25"/>
      <c r="B25"/>
      <c r="C25"/>
      <c r="D25"/>
    </row>
    <row r="26">
      <c r="A26" t="s" s="17">
        <v>21</v>
      </c>
      <c r="B26"/>
      <c r="C26"/>
      <c r="D26"/>
    </row>
  </sheetData>
  <sheetProtection sheet="1" formatRows="0" formatColumns="0"/>
  <mergeCells count="9">
    <mergeCell ref="A1:D1"/>
    <mergeCell ref="A2:D2"/>
    <mergeCell ref="A4:D4"/>
    <mergeCell ref="B5:D5"/>
    <mergeCell ref="B6:D6"/>
    <mergeCell ref="B12:D12"/>
    <mergeCell ref="B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2026-09-15T22:54:45Z</dcterms:created>
  <dc:title>THON À LA CATALANE</dc:title>
  <dc:subject/>
  <dc:creator>CUIS.web</dc:creator>
  <cp:lastModifiedBy/>
  <cp:keywords/>
  <dc:description>Export automatique — moteur récursif d'origine : Bernard Vandendaele</dc:description>
  <cp:category/>
  <dc:language>en-US</dc:language>
  <dcterms:modified xsi:type="dcterms:W3CDTF">2026-09-15T22:54:45Z</dcterms:modified>
  <cp:revision>1</cp:revision>
</cp:coreProperties>
</file>