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<sst xmlns="http://schemas.openxmlformats.org/spreadsheetml/2006/main" count="92" uniqueCount="92">
  <si>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</si>
  <si>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</si>
  <si>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TARAMA</t>
  </si>
  <si>
    <t>Code</t>
  </si>
  <si>
    <t>GRO_CDC_014</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</si>
  <si>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</si>
  <si>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</si>
  <si>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</si>
  <si>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</si>
  <si>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</si>
  <si>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</si>
  <si>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</si>
  <si>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</si>
  <si>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</si>
  <si>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</si>
  <si>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</si>
  <si>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</si>
  <si>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</si>
  <si>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</si>
  <si>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</si>
  <si>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</si>
  <si>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</si>
  <si>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</si>
  <si>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</si>
  <si>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</si>
  <si>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</si>
  <si>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</si>
  <si>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</si>
  <si>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</si>
  <si>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</si>
  <si>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</si>
  <si>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EPI-POIVRE-ROSE</t>
  </si>
  <si>
    <t>Baies roses (poivre rose)</t>
  </si>
  <si>
    <t>Épices en poudre et graines</t>
  </si>
  <si>
    <t>kg</t>
  </si>
  <si>
    <t>EPI-POIVRE-NOIR</t>
  </si>
  <si>
    <t>Poivre noir moulu</t>
  </si>
  <si>
    <t>RNME101405</t>
  </si>
  <si>
    <t>Huile de tournesol bidon 5L</t>
  </si>
  <si>
    <t>Assaisonnements et corps gras</t>
  </si>
  <si>
    <t>u</t>
  </si>
  <si>
    <t>00000051</t>
  </si>
  <si>
    <t>LAIT</t>
  </si>
  <si>
    <t>Produits laitiers</t>
  </si>
  <si>
    <t>lt</t>
  </si>
  <si>
    <t>RNM17710123</t>
  </si>
  <si>
    <t>AIL frais France cat.I 60-80mm</t>
  </si>
  <si>
    <t>Légumes</t>
  </si>
  <si>
    <t>RNM1900160</t>
  </si>
  <si>
    <t>ANETH France botte</t>
  </si>
  <si>
    <t>bte</t>
  </si>
  <si>
    <t>OEUF-LUMP-ROUGE</t>
  </si>
  <si>
    <t>Oeufs de lompe rouges</t>
  </si>
  <si>
    <t>Poissons et fruits de mer</t>
  </si>
  <si>
    <t>SEL-FIN</t>
  </si>
  <si>
    <t>Sel fin de cuisine</t>
  </si>
  <si>
    <t>Sels et condiments de base</t>
  </si>
  <si>
    <t>PAIN-CAMPAGNE-TR</t>
  </si>
  <si>
    <t>Pain de campagne tranché (kg)</t>
  </si>
  <si>
    <t>Pains et bases précuits</t>
  </si>
  <si>
    <t>Total</t>
  </si>
  <si>
    <t>Niveau</t>
  </si>
  <si>
    <t>Composant</t>
  </si>
  <si>
    <t>Type</t>
  </si>
  <si>
    <t>Quantité (pour 100 pc)</t>
  </si>
  <si>
    <t>recette</t>
  </si>
  <si>
    <t>Entrées froides collectivité</t>
  </si>
  <si>
    <t xml:space="preserve">    ↳ Pain de campagne tranché (kg)</t>
  </si>
  <si>
    <t>matiere</t>
  </si>
  <si>
    <t xml:space="preserve">    ↳ Oeufs de lompe rouges</t>
  </si>
  <si>
    <t xml:space="preserve">    ↳ AIL frais France cat.I 60-80mm</t>
  </si>
  <si>
    <t xml:space="preserve">    ↳ HUILE TOURNESOL (L)</t>
  </si>
  <si>
    <t>Conversions diverses</t>
  </si>
  <si>
    <t xml:space="preserve">        ↳ Huile de tournesol bidon 5L</t>
  </si>
  <si>
    <t xml:space="preserve">    ↳ LAIT</t>
  </si>
  <si>
    <t xml:space="preserve">    ↳ Sel fin de cuisine</t>
  </si>
  <si>
    <t xml:space="preserve">    ↳ Poivre noir moulu</t>
  </si>
  <si>
    <t xml:space="preserve">    ↳ ANETH France botte</t>
  </si>
  <si>
    <t xml:space="preserve">    ↳ Baies roses (poivre rose)</t>
  </si>
  <si>
    <t>Recette</t>
  </si>
  <si>
    <t>#</t>
  </si>
  <si>
    <t>Verbe</t>
  </si>
  <si>
    <t>Étape</t>
  </si>
  <si>
    <t>Précision technique</t>
  </si>
  <si>
    <t>Durée</t>
  </si>
  <si>
    <t>Fiche technique — TARAMA</t>
  </si>
  <si>
    <t>TARAMA  GRO_CDC_014</t>
  </si>
  <si>
    <t>1.</t>
  </si>
  <si>
    <t>2.</t>
  </si>
  <si>
    <t>3.</t>
  </si>
  <si>
    <t xml:space="preserve">    HUILE TOURNESOL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</si>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</sst>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44.0479</v>
      </c>
    </row>
    <row r="12">
      <c r="A12" t="s" s="3">
        <v>16</v>
      </c>
      <c r="B12" s="4">
        <v>0.440479</v>
      </c>
    </row>
    <row r="13">
      <c r="A13"/>
      <c r="B13"/>
    </row>
    <row r="14">
      <c r="A14" t="s" s="5">
        <v>17</v>
      </c>
      <c r="B14" t="s" s="5">
        <v>14</v>
      </c>
    </row>
    <row r="15">
      <c r="A15" t="s" s="5">
        <v>18</v>
      </c>
      <c r="B15" s="6">
        <v>44.0479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0.005</v>
      </c>
      <c r="E7" s="11">
        <f>D7*$B$2</f>
        <v>0.005</v>
      </c>
      <c r="F7" t="s">
        <v>34</v>
      </c>
      <c r="G7" s="4">
        <f>E7*32</f>
        <v>0.16</v>
      </c>
    </row>
    <row r="8">
      <c r="A8" t="s">
        <v>35</v>
      </c>
      <c r="B8" t="s">
        <v>36</v>
      </c>
      <c r="C8" t="s">
        <v>33</v>
      </c>
      <c r="D8" s="9">
        <v>0.007</v>
      </c>
      <c r="E8" s="11">
        <f>D8*$B$2</f>
        <v>0.007</v>
      </c>
      <c r="F8" t="s">
        <v>34</v>
      </c>
      <c r="G8" s="4">
        <f>E8*12.5</f>
        <v>0.0875</v>
      </c>
    </row>
    <row r="9">
      <c r="A9" t="s">
        <v>37</v>
      </c>
      <c r="B9" t="s">
        <v>38</v>
      </c>
      <c r="C9" t="s">
        <v>39</v>
      </c>
      <c r="D9" s="9">
        <v>0.8</v>
      </c>
      <c r="E9" s="11">
        <f>D9*$B$2</f>
        <v>0.8</v>
      </c>
      <c r="F9" t="s">
        <v>40</v>
      </c>
      <c r="G9" s="4">
        <f>E9*20.35</f>
        <v>16.28</v>
      </c>
    </row>
    <row r="10">
      <c r="A10" t="s" s="12">
        <v>41</v>
      </c>
      <c r="B10" t="s">
        <v>42</v>
      </c>
      <c r="C10" t="s">
        <v>43</v>
      </c>
      <c r="D10" s="9">
        <v>1.5</v>
      </c>
      <c r="E10" s="11">
        <f>D10*$B$2</f>
        <v>1.5</v>
      </c>
      <c r="F10" t="s">
        <v>44</v>
      </c>
      <c r="G10" s="4">
        <f>E10*0.5999</f>
        <v>0.89985</v>
      </c>
    </row>
    <row r="11">
      <c r="A11" t="s">
        <v>45</v>
      </c>
      <c r="B11" t="s">
        <v>46</v>
      </c>
      <c r="C11" t="s">
        <v>47</v>
      </c>
      <c r="D11" s="9">
        <v>0.15</v>
      </c>
      <c r="E11" s="11">
        <f>D11*$B$2</f>
        <v>0.15</v>
      </c>
      <c r="F11" t="s">
        <v>34</v>
      </c>
      <c r="G11" s="4">
        <f>E11*6.5</f>
        <v>0.975</v>
      </c>
    </row>
    <row r="12">
      <c r="A12" t="s">
        <v>48</v>
      </c>
      <c r="B12" t="s">
        <v>49</v>
      </c>
      <c r="C12" t="s">
        <v>47</v>
      </c>
      <c r="D12" s="9">
        <v>0.02</v>
      </c>
      <c r="E12" s="11">
        <f>D12*$B$2</f>
        <v>0.02</v>
      </c>
      <c r="F12" t="s">
        <v>50</v>
      </c>
      <c r="G12" s="4">
        <f>E12*6</f>
        <v>0.12</v>
      </c>
    </row>
    <row r="13">
      <c r="A13" t="s">
        <v>51</v>
      </c>
      <c r="B13" t="s">
        <v>52</v>
      </c>
      <c r="C13" t="s">
        <v>53</v>
      </c>
      <c r="D13" s="9">
        <v>1</v>
      </c>
      <c r="E13" s="11">
        <f>D13*$B$2</f>
        <v>1</v>
      </c>
      <c r="F13" t="s">
        <v>34</v>
      </c>
      <c r="G13" s="4">
        <f>E13*22</f>
        <v>22</v>
      </c>
    </row>
    <row r="14">
      <c r="A14" t="s">
        <v>54</v>
      </c>
      <c r="B14" t="s">
        <v>55</v>
      </c>
      <c r="C14" t="s">
        <v>56</v>
      </c>
      <c r="D14" s="9">
        <v>0.073</v>
      </c>
      <c r="E14" s="11">
        <f>D14*$B$2</f>
        <v>0.073</v>
      </c>
      <c r="F14" t="s">
        <v>34</v>
      </c>
      <c r="G14" s="4">
        <f>E14*0.35</f>
        <v>0.02555</v>
      </c>
    </row>
    <row r="15">
      <c r="A15" t="s">
        <v>57</v>
      </c>
      <c r="B15" t="s">
        <v>58</v>
      </c>
      <c r="C15" t="s">
        <v>59</v>
      </c>
      <c r="D15" s="9">
        <v>1</v>
      </c>
      <c r="E15" s="11">
        <f>D15*$B$2</f>
        <v>1</v>
      </c>
      <c r="F15" t="s">
        <v>34</v>
      </c>
      <c r="G15" s="4">
        <f>E15*3.5</f>
        <v>3.5</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1</v>
      </c>
      <c r="E3" t="s">
        <v>34</v>
      </c>
      <c r="F3" t="s">
        <v>59</v>
      </c>
    </row>
    <row r="4">
      <c r="A4">
        <v>1</v>
      </c>
      <c r="B4" t="s">
        <v>69</v>
      </c>
      <c r="C4" t="s">
        <v>68</v>
      </c>
      <c r="D4" s="11">
        <v>1</v>
      </c>
      <c r="E4" t="s">
        <v>34</v>
      </c>
      <c r="F4" t="s">
        <v>53</v>
      </c>
    </row>
    <row r="5">
      <c r="A5">
        <v>1</v>
      </c>
      <c r="B5" t="s">
        <v>70</v>
      </c>
      <c r="C5" t="s">
        <v>68</v>
      </c>
      <c r="D5" s="11">
        <v>0.15</v>
      </c>
      <c r="E5" t="s">
        <v>34</v>
      </c>
      <c r="F5" t="s">
        <v>47</v>
      </c>
    </row>
    <row r="6">
      <c r="A6">
        <v>1</v>
      </c>
      <c r="B6" t="s">
        <v>71</v>
      </c>
      <c r="C6" t="s">
        <v>65</v>
      </c>
      <c r="D6" s="11">
        <v>4</v>
      </c>
      <c r="E6" t="s">
        <v>44</v>
      </c>
      <c r="F6" t="s">
        <v>72</v>
      </c>
    </row>
    <row r="7">
      <c r="A7">
        <v>2</v>
      </c>
      <c r="B7" t="s">
        <v>73</v>
      </c>
      <c r="C7" t="s">
        <v>68</v>
      </c>
      <c r="D7" s="11">
        <v>0.8</v>
      </c>
      <c r="E7" t="s">
        <v>40</v>
      </c>
      <c r="F7" t="s">
        <v>39</v>
      </c>
    </row>
    <row r="8">
      <c r="A8">
        <v>1</v>
      </c>
      <c r="B8" t="s">
        <v>74</v>
      </c>
      <c r="C8" t="s">
        <v>68</v>
      </c>
      <c r="D8" s="11">
        <v>1.5</v>
      </c>
      <c r="E8" t="s">
        <v>44</v>
      </c>
      <c r="F8" t="s">
        <v>43</v>
      </c>
    </row>
    <row r="9">
      <c r="A9">
        <v>1</v>
      </c>
      <c r="B9" t="s">
        <v>75</v>
      </c>
      <c r="C9" t="s">
        <v>68</v>
      </c>
      <c r="D9" s="11">
        <v>0.073</v>
      </c>
      <c r="E9" t="s">
        <v>34</v>
      </c>
      <c r="F9" t="s">
        <v>56</v>
      </c>
    </row>
    <row r="10">
      <c r="A10">
        <v>1</v>
      </c>
      <c r="B10" t="s">
        <v>76</v>
      </c>
      <c r="C10" t="s">
        <v>68</v>
      </c>
      <c r="D10" s="11">
        <v>0.007</v>
      </c>
      <c r="E10" t="s">
        <v>34</v>
      </c>
      <c r="F10" t="s">
        <v>33</v>
      </c>
    </row>
    <row r="11">
      <c r="A11">
        <v>1</v>
      </c>
      <c r="B11" t="s">
        <v>77</v>
      </c>
      <c r="C11" t="s">
        <v>68</v>
      </c>
      <c r="D11" s="11">
        <v>0.02</v>
      </c>
      <c r="E11" t="s">
        <v>34</v>
      </c>
      <c r="F11" t="s">
        <v>47</v>
      </c>
    </row>
    <row r="12">
      <c r="A12">
        <v>1</v>
      </c>
      <c r="B12" t="s">
        <v>78</v>
      </c>
      <c r="C12" t="s">
        <v>68</v>
      </c>
      <c r="D12" s="11">
        <v>0.005</v>
      </c>
      <c r="E12" t="s">
        <v>34</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79</v>
      </c>
      <c r="B1" t="s" s="2">
        <v>80</v>
      </c>
      <c r="C1" t="s" s="2">
        <v>81</v>
      </c>
      <c r="D1" t="s" s="2">
        <v>82</v>
      </c>
      <c r="E1" t="s" s="2">
        <v>83</v>
      </c>
      <c r="F1" t="s" s="2">
        <v>84</v>
      </c>
    </row>
    <row r="2">
      <c r="A2" t="s">
        <v>2</v>
      </c>
      <c r="B2">
        <v>1</v>
      </c>
      <c r="C2"/>
      <c r="D2" t="inlineStr" s="14">
        <is>
          <t>Mise en place du poste de travail — Vérifier les D.L.C., peser les denrées, sélectionner le matériel. Désinfecter le matériel et le poste de travail suivant la procédure.</t>
        </is>
      </c>
      <c r="E2" t="s" s="14"/>
      <c r="F2"/>
    </row>
    <row r="3">
      <c r="A3" t="s">
        <v>2</v>
      </c>
      <c r="B3">
        <v>2</v>
      </c>
      <c r="C3"/>
      <c r="D3" t="inlineStr" s="14">
        <is>
          <t>Faire tremper le pain — Dans une calotte, faire tremper le pain rassis dans le lait, préalablement coupé en rondelles. Quand le pain est complètement imbibé, l'égoutter et le presser de façon à extirper tout le liquide.</t>
        </is>
      </c>
      <c r="E3" t="s" s="14"/>
      <c r="F3"/>
    </row>
    <row r="4">
      <c r="A4" t="s">
        <v>2</v>
      </c>
      <c r="B4">
        <v>3</v>
      </c>
      <c r="C4"/>
      <c r="D4" t="inlineStr" s="14">
        <is>
          <t>Confectionner la pâte à tarama — Au cutter, hacher très finement l'ail. Dans la cuve du batteur, au fouet, travailler le pain, l'ail et les œufs de lompe afin d'obtenir une pâte homogène et compacte. Ajouter à la pâte le jus de citron, le sel et le poivre. À l'aide du fouet, comme pour une mayonnaise, monter la pâte jusqu'à l'obtention d'un appareil léger et onctueux. Rectifier l'assaisonnement. Débarrasser dans un bac GN 1/1 H 65 en polycarbonate. Filmer pour empêcher de faire sécher la surface, couvrir et stocker au froid à +3°C en attente de consommation.</t>
        </is>
      </c>
      <c r="E4" t="s" s="14"/>
      <c r="F4"/>
    </row>
    <row r="5">
      <c r="A5" t="s">
        <v>2</v>
      </c>
      <c r="B5">
        <v>4</v>
      </c>
      <c r="C5"/>
      <c r="D5" t="inlineStr" s="14">
        <is>
          <t>Dresser — Présenter le tarama tartiné ou poché à la douille cannelée sur toast, ou dresser en quenelles accompagnées de toasts. Décorer avec des rondelles de citron cannelées, des olives noires, des pluches d'aneth, des baies roses, etc. Il peut aussi se servir avec des blinis.</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85</v>
      </c>
      <c r="B1"/>
      <c r="C1"/>
      <c r="D1"/>
    </row>
    <row r="2">
      <c r="A2" t="str" s="15">
        <f>"GRO_CDC_014 · GRO.ENT.FR · référence : "&amp;Besoins!B3&amp;" "&amp;Besoins!C3&amp;" · multiplicateur réglable sur la feuille ""Besoins"""</f>
        <v>GRO_CDC_014 · GRO.ENT.FR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la procédure.</v>
      </c>
      <c r="C5"/>
      <c r="D5"/>
    </row>
    <row r="6">
      <c r="A6" t="s" s="17">
        <v>88</v>
      </c>
      <c r="B6" t="str" s="14">
        <f>Procedure!D3</f>
        <v>Faire tremper le pain — Dans une calotte, faire tremper le pain rassis dans le lait, préalablement coupé en rondelles. Quand le pain est complètement imbibé, l'égoutter et le presser de façon à extirper tout le liquide.</v>
      </c>
      <c r="C6"/>
      <c r="D6"/>
    </row>
    <row r="7">
      <c r="A7"/>
      <c r="B7" t="str">
        <f>Besoins!B10</f>
        <v>LAIT</v>
      </c>
      <c r="C7" s="11">
        <f>Besoins!E10</f>
        <v>1.5</v>
      </c>
      <c r="D7" t="str">
        <f>Besoins!F10</f>
        <v>lt</v>
      </c>
    </row>
    <row r="8">
      <c r="A8"/>
      <c r="B8" t="str">
        <f>Besoins!B15</f>
        <v>Pain de campagne tranché (kg)</v>
      </c>
      <c r="C8" s="11">
        <f>Besoins!E15</f>
        <v>1</v>
      </c>
      <c r="D8" t="str">
        <f>Besoins!F15</f>
        <v>kg</v>
      </c>
    </row>
    <row r="9">
      <c r="A9" t="s" s="17">
        <v>89</v>
      </c>
      <c r="B9" t="str" s="14">
        <f>Procedure!D4</f>
        <v>Confectionner la pâte à tarama — Au cutter, hacher très finement l'ail. Dans la cuve du batteur, au fouet, travailler le pain, l'ail et les œufs de lompe afin d'obtenir une pâte homogène et compacte. Ajouter à la pâte le jus de citron, le sel et le poivre. À l'aide du fouet, comme pour une mayonnaise, monter la pâte jusqu'à l'obtention d'un appareil léger et onctueux. Rectifier l'assaisonnement. Débarrasser dans un bac GN 1/1 H 65 en polycarbonate. Filmer pour empêcher de faire sécher la surface, couvrir et stocker au froid à +3°C en attente de consommation.</v>
      </c>
      <c r="C9"/>
      <c r="D9"/>
    </row>
    <row r="10">
      <c r="A10"/>
      <c r="B10" t="str">
        <f>Besoins!B13</f>
        <v>Oeufs de lompe rouges</v>
      </c>
      <c r="C10" s="11">
        <f>Besoins!E13</f>
        <v>1</v>
      </c>
      <c r="D10" t="str">
        <f>Besoins!F13</f>
        <v>kg</v>
      </c>
    </row>
    <row r="11">
      <c r="A11"/>
      <c r="B11" t="str">
        <f>Besoins!B11</f>
        <v>AIL frais France cat.I 60-80mm</v>
      </c>
      <c r="C11" s="11">
        <f>Besoins!E11</f>
        <v>0.15</v>
      </c>
      <c r="D11" t="str">
        <f>Besoins!F11</f>
        <v>kg</v>
      </c>
    </row>
    <row r="12">
      <c r="A12"/>
      <c r="B12" t="s">
        <v>90</v>
      </c>
      <c r="C12" s="11">
        <f>'Besoins'!$B$2*4</f>
        <v>4</v>
      </c>
      <c r="D12" t="s">
        <v>44</v>
      </c>
    </row>
    <row r="13">
      <c r="A13"/>
      <c r="B13" t="str">
        <f>Besoins!B14</f>
        <v>Sel fin de cuisine</v>
      </c>
      <c r="C13" s="11">
        <f>Besoins!E14</f>
        <v>0.073</v>
      </c>
      <c r="D13" t="str">
        <f>Besoins!F14</f>
        <v>kg</v>
      </c>
    </row>
    <row r="14">
      <c r="A14"/>
      <c r="B14" t="str">
        <f>Besoins!B8</f>
        <v>Poivre noir moulu</v>
      </c>
      <c r="C14" s="11">
        <f>Besoins!E8</f>
        <v>0.007</v>
      </c>
      <c r="D14" t="str">
        <f>Besoins!F8</f>
        <v>kg</v>
      </c>
    </row>
    <row r="15">
      <c r="A15" t="s" s="17">
        <v>91</v>
      </c>
      <c r="B15" t="str" s="14">
        <f>Procedure!D5</f>
        <v>Dresser — Présenter le tarama tartiné ou poché à la douille cannelée sur toast, ou dresser en quenelles accompagnées de toasts. Décorer avec des rondelles de citron cannelées, des olives noires, des pluches d'aneth, des baies roses, etc. Il peut aussi se servir avec des blinis.</v>
      </c>
      <c r="C15"/>
      <c r="D15"/>
    </row>
    <row r="16">
      <c r="A16"/>
      <c r="B16" t="str">
        <f>Besoins!B7</f>
        <v>Baies roses (poivre rose)</v>
      </c>
      <c r="C16" s="11">
        <f>Besoins!E7</f>
        <v>0.005</v>
      </c>
      <c r="D16" t="str">
        <f>Besoins!F7</f>
        <v>kg</v>
      </c>
    </row>
    <row r="17">
      <c r="A17"/>
      <c r="B17" t="str">
        <f>Besoins!B12</f>
        <v>ANETH France botte</v>
      </c>
      <c r="C17" s="11">
        <f>Besoins!E12</f>
        <v>0.02</v>
      </c>
      <c r="D17" t="str">
        <f>Besoins!F12</f>
        <v>kg</v>
      </c>
    </row>
    <row r="18">
      <c r="A18"/>
      <c r="B18"/>
      <c r="C18"/>
      <c r="D18"/>
    </row>
    <row r="19">
      <c r="A19" t="s" s="18">
        <v>21</v>
      </c>
      <c r="B19"/>
      <c r="C19"/>
      <c r="D19"/>
    </row>
  </sheetData>
  <sheetProtection sheet="1" formatRows="0" formatColumns="0"/>
  <mergeCells count="8">
    <mergeCell ref="A1:D1"/>
    <mergeCell ref="A2:D2"/>
    <mergeCell ref="A4:D4"/>
    <mergeCell ref="B5:D5"/>
    <mergeCell ref="B6:D6"/>
    <mergeCell ref="B9:D9"/>
    <mergeCell ref="B15:D15"/>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2026-09-15T23:07:11Z</dcterms:created>
  <dc:title>TARAMA</dc:title>
  <dc:subject/>
  <dc:creator>CUIS.web</dc:creator>
  <cp:lastModifiedBy/>
  <cp:keywords/>
  <dc:description>Export automatique — moteur récursif d'origine : Bernard Vandendaele</dc:description>
  <cp:category/>
  <dc:language>en-US</dc:language>
  <dcterms:modified xsi:type="dcterms:W3CDTF">2026-09-15T23:07:11Z</dcterms:modified>
  <cp:revision>1</cp:revision>
</cp:coreProperties>
</file>