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<sst xmlns="http://schemas.openxmlformats.org/spreadsheetml/2006/main" count="100" uniqueCount="100">
  <si>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</si>
  <si>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</si>
  <si>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SALADE DE WITLOOF ET CHÂTAIGNES À L'EFFEUILLADE DE HADDOCK</t>
  </si>
  <si>
    <t>Code</t>
  </si>
  <si>
    <t>GRO_CDC_012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</si>
  <si>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</si>
  <si>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</si>
  <si>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</si>
  <si>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</si>
  <si>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</si>
  <si>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</si>
  <si>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</si>
  <si>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</si>
  <si>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</si>
  <si>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</si>
  <si>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</si>
  <si>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</si>
  <si>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</si>
  <si>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</si>
  <si>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</si>
  <si>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</si>
  <si>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</si>
  <si>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</si>
  <si>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</si>
  <si>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</si>
  <si>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</si>
  <si>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</si>
  <si>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</si>
  <si>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</si>
  <si>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</si>
  <si>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</si>
  <si>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</si>
  <si>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</si>
  <si>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</si>
  <si>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</si>
  <si>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</si>
  <si>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</si>
  <si>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</si>
  <si>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</si>
  <si>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</si>
  <si>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</si>
  <si>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</si>
  <si>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</si>
  <si>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</si>
  <si>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</si>
  <si>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</si>
  <si>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</si>
  <si>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</si>
  <si>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</si>
  <si>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</si>
  <si>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</si>
  <si>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</si>
  <si>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</si>
  <si>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</si>
  <si>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</si>
  <si>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</si>
  <si>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</si>
  <si>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</si>
  <si>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</si>
  <si>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</si>
  <si>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</si>
  <si>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</si>
  <si>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</si>
  <si>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</si>
  <si>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</si>
  <si>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</si>
  <si>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Niveau</t>
  </si>
  <si>
    <t>Composant</t>
  </si>
  <si>
    <t>Type</t>
  </si>
  <si>
    <t>Quantité (pour 100 pc)</t>
  </si>
  <si>
    <t>recette</t>
  </si>
  <si>
    <t>Entrées froides collectivité</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</si>
  <si>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</si>
  <si>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</si>
  <si>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</si>
  <si>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</si>
  <si>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</si>
  <si>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</si>
  <si>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</si>
  <si>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t>
  </si>
  <si>
    <t>Conversions diverses</t>
  </si>
  <si>
    <t xml:space="preserve">        ↳ Huile de tournesol bidon 5L</t>
  </si>
  <si>
    <t xml:space="preserve">    ↳ Échalotte hachée IQF</t>
  </si>
  <si>
    <t xml:space="preserve">    ↳ Moutarde à l'ancienne grains</t>
  </si>
  <si>
    <t xml:space="preserve">    ↳ Persil haché IQF</t>
  </si>
  <si>
    <t xml:space="preserve">    ↳ Sel fin de cuisine</t>
  </si>
  <si>
    <t xml:space="preserve">    ↳ Poivre noir moulu</t>
  </si>
  <si>
    <t>Recette</t>
  </si>
  <si>
    <t>#</t>
  </si>
  <si>
    <t>Verbe</t>
  </si>
  <si>
    <t>Étape</t>
  </si>
  <si>
    <t>Précision technique</t>
  </si>
  <si>
    <t>Durée</t>
  </si>
  <si>
    <t>Fiche technique — SALADE DE WITLOOF ET CHÂTAIGNES À L'EFFEUILLADE DE HADDOCK</t>
  </si>
  <si>
    <t>SALADE DE WITLOOF ET CHÂTAIGNES À L'EFFEUILLADE DE HADDOCK  GRO_CDC_012</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</si>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</sst>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124.93925</v>
      </c>
    </row>
    <row r="12">
      <c r="A12" t="s" s="3">
        <v>16</v>
      </c>
      <c r="B12" s="4">
        <v>1.2493925</v>
      </c>
    </row>
    <row r="13">
      <c r="A13"/>
      <c r="B13"/>
    </row>
    <row r="14">
      <c r="A14" t="s" s="5">
        <v>17</v>
      </c>
      <c r="B14" t="s" s="5">
        <v>14</v>
      </c>
    </row>
    <row r="15">
      <c r="A15" t="s" s="5">
        <v>18</v>
      </c>
      <c r="B15" s="6">
        <v>124.93925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E7*12.5</f>
        <v>0.075</v>
      </c>
    </row>
    <row r="8">
      <c r="A8" t="s">
        <v>35</v>
      </c>
      <c r="B8" t="s">
        <v>36</v>
      </c>
      <c r="C8" t="s">
        <v>37</v>
      </c>
      <c r="D8" s="9">
        <v>0.3</v>
      </c>
      <c r="E8" s="11">
        <f>D8*$B$2</f>
        <v>0.3</v>
      </c>
      <c r="F8" t="s">
        <v>38</v>
      </c>
      <c r="G8" s="4">
        <f>E8*20.35</f>
        <v>6.105</v>
      </c>
    </row>
    <row r="9">
      <c r="A9" t="s">
        <v>39</v>
      </c>
      <c r="B9" t="s">
        <v>40</v>
      </c>
      <c r="C9" t="s">
        <v>41</v>
      </c>
      <c r="D9" s="9">
        <v>1</v>
      </c>
      <c r="E9" s="11">
        <f>D9*$B$2</f>
        <v>1</v>
      </c>
      <c r="F9" t="s">
        <v>42</v>
      </c>
      <c r="G9" s="4">
        <f>E9*12.5</f>
        <v>12.5</v>
      </c>
    </row>
    <row r="10">
      <c r="A10" t="s">
        <v>43</v>
      </c>
      <c r="B10" t="s">
        <v>44</v>
      </c>
      <c r="C10" t="s">
        <v>45</v>
      </c>
      <c r="D10" s="9">
        <v>10</v>
      </c>
      <c r="E10" s="11">
        <f>D10*$B$2</f>
        <v>10</v>
      </c>
      <c r="F10" t="s">
        <v>34</v>
      </c>
      <c r="G10" s="4">
        <f>E10*1.2</f>
        <v>12</v>
      </c>
    </row>
    <row r="11">
      <c r="A11" t="s">
        <v>46</v>
      </c>
      <c r="B11" t="s">
        <v>47</v>
      </c>
      <c r="C11" t="s">
        <v>45</v>
      </c>
      <c r="D11" s="9">
        <v>5</v>
      </c>
      <c r="E11" s="11">
        <f>D11*$B$2</f>
        <v>5</v>
      </c>
      <c r="F11" t="s">
        <v>34</v>
      </c>
      <c r="G11" s="4">
        <f>E11*4</f>
        <v>20</v>
      </c>
    </row>
    <row r="12">
      <c r="A12" t="s">
        <v>48</v>
      </c>
      <c r="B12" t="s">
        <v>49</v>
      </c>
      <c r="C12" t="s">
        <v>45</v>
      </c>
      <c r="D12" s="9">
        <v>3</v>
      </c>
      <c r="E12" s="11">
        <f>D12*$B$2</f>
        <v>3</v>
      </c>
      <c r="F12" t="s">
        <v>34</v>
      </c>
      <c r="G12" s="4">
        <f>E12*1.3</f>
        <v>3.9</v>
      </c>
    </row>
    <row r="13">
      <c r="A13" t="s">
        <v>50</v>
      </c>
      <c r="B13" t="s">
        <v>51</v>
      </c>
      <c r="C13" t="s">
        <v>52</v>
      </c>
      <c r="D13" s="9">
        <v>3</v>
      </c>
      <c r="E13" s="11">
        <f>D13*$B$2</f>
        <v>3</v>
      </c>
      <c r="F13" t="s">
        <v>34</v>
      </c>
      <c r="G13" s="4">
        <f>E13*21</f>
        <v>63</v>
      </c>
    </row>
    <row r="14">
      <c r="A14" t="s">
        <v>53</v>
      </c>
      <c r="B14" t="s">
        <v>54</v>
      </c>
      <c r="C14" t="s">
        <v>55</v>
      </c>
      <c r="D14" s="9">
        <v>0.1</v>
      </c>
      <c r="E14" s="11">
        <f>D14*$B$2</f>
        <v>0.1</v>
      </c>
      <c r="F14" t="s">
        <v>34</v>
      </c>
      <c r="G14" s="4">
        <f>E14*4.5</f>
        <v>0.45</v>
      </c>
    </row>
    <row r="15">
      <c r="A15" t="s">
        <v>56</v>
      </c>
      <c r="B15" t="s">
        <v>57</v>
      </c>
      <c r="C15" t="s">
        <v>55</v>
      </c>
      <c r="D15" s="9">
        <v>0.015</v>
      </c>
      <c r="E15" s="11">
        <f>D15*$B$2</f>
        <v>0.015</v>
      </c>
      <c r="F15" t="s">
        <v>34</v>
      </c>
      <c r="G15" s="4">
        <f>E15*0.35</f>
        <v>0.00525</v>
      </c>
    </row>
    <row r="16">
      <c r="A16" t="s">
        <v>58</v>
      </c>
      <c r="B16" t="s">
        <v>59</v>
      </c>
      <c r="C16" t="s">
        <v>55</v>
      </c>
      <c r="D16" s="9">
        <v>0.5</v>
      </c>
      <c r="E16" s="11">
        <f>D16*$B$2</f>
        <v>0.5</v>
      </c>
      <c r="F16" t="s">
        <v>42</v>
      </c>
      <c r="G16" s="4">
        <f>E16*7.5</f>
        <v>3.75</v>
      </c>
    </row>
    <row r="17">
      <c r="A17" t="s">
        <v>60</v>
      </c>
      <c r="B17" t="s">
        <v>61</v>
      </c>
      <c r="C17" t="s">
        <v>62</v>
      </c>
      <c r="D17" s="9">
        <v>0.25</v>
      </c>
      <c r="E17" s="11">
        <f>D17*$B$2</f>
        <v>0.25</v>
      </c>
      <c r="F17" t="s">
        <v>34</v>
      </c>
      <c r="G17" s="4">
        <f>E17*6.96</f>
        <v>1.74</v>
      </c>
    </row>
    <row r="18">
      <c r="A18" t="s">
        <v>63</v>
      </c>
      <c r="B18" t="s">
        <v>64</v>
      </c>
      <c r="C18" t="s">
        <v>62</v>
      </c>
      <c r="D18" s="9">
        <v>0.2</v>
      </c>
      <c r="E18" s="11">
        <f>D18*$B$2</f>
        <v>0.2</v>
      </c>
      <c r="F18" t="s">
        <v>34</v>
      </c>
      <c r="G18" s="4">
        <f>E18*7.07</f>
        <v>1.414</v>
      </c>
    </row>
    <row r="19">
      <c r="A19"/>
      <c r="B19"/>
      <c r="C19"/>
      <c r="D19"/>
      <c r="E19"/>
      <c r="F19" t="s" s="3">
        <v>65</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10</v>
      </c>
      <c r="E3" t="s">
        <v>34</v>
      </c>
      <c r="F3" t="s">
        <v>45</v>
      </c>
    </row>
    <row r="4">
      <c r="A4">
        <v>1</v>
      </c>
      <c r="B4" t="s">
        <v>74</v>
      </c>
      <c r="C4" t="s">
        <v>73</v>
      </c>
      <c r="D4" s="11">
        <v>5</v>
      </c>
      <c r="E4" t="s">
        <v>34</v>
      </c>
      <c r="F4" t="s">
        <v>45</v>
      </c>
    </row>
    <row r="5">
      <c r="A5">
        <v>1</v>
      </c>
      <c r="B5" t="s">
        <v>75</v>
      </c>
      <c r="C5" t="s">
        <v>73</v>
      </c>
      <c r="D5" s="11">
        <v>3</v>
      </c>
      <c r="E5" t="s">
        <v>34</v>
      </c>
      <c r="F5" t="s">
        <v>45</v>
      </c>
    </row>
    <row r="6">
      <c r="A6">
        <v>1</v>
      </c>
      <c r="B6" t="s">
        <v>76</v>
      </c>
      <c r="C6" t="s">
        <v>73</v>
      </c>
      <c r="D6" s="11">
        <v>3</v>
      </c>
      <c r="E6" t="s">
        <v>34</v>
      </c>
      <c r="F6" t="s">
        <v>52</v>
      </c>
    </row>
    <row r="7">
      <c r="A7">
        <v>1</v>
      </c>
      <c r="B7" t="s">
        <v>77</v>
      </c>
      <c r="C7" t="s">
        <v>73</v>
      </c>
      <c r="D7" s="11">
        <v>0.5</v>
      </c>
      <c r="E7" t="s">
        <v>42</v>
      </c>
      <c r="F7" t="s">
        <v>55</v>
      </c>
    </row>
    <row r="8">
      <c r="A8">
        <v>1</v>
      </c>
      <c r="B8" t="s">
        <v>78</v>
      </c>
      <c r="C8" t="s">
        <v>73</v>
      </c>
      <c r="D8" s="11">
        <v>1</v>
      </c>
      <c r="E8" t="s">
        <v>42</v>
      </c>
      <c r="F8" t="s">
        <v>41</v>
      </c>
    </row>
    <row r="9">
      <c r="A9">
        <v>1</v>
      </c>
      <c r="B9" t="s">
        <v>79</v>
      </c>
      <c r="C9" t="s">
        <v>70</v>
      </c>
      <c r="D9" s="11">
        <v>1.5</v>
      </c>
      <c r="E9" t="s">
        <v>42</v>
      </c>
      <c r="F9" t="s">
        <v>80</v>
      </c>
    </row>
    <row r="10">
      <c r="A10">
        <v>2</v>
      </c>
      <c r="B10" t="s">
        <v>81</v>
      </c>
      <c r="C10" t="s">
        <v>73</v>
      </c>
      <c r="D10" s="11">
        <v>0.3</v>
      </c>
      <c r="E10" t="s">
        <v>38</v>
      </c>
      <c r="F10" t="s">
        <v>37</v>
      </c>
    </row>
    <row r="11">
      <c r="A11">
        <v>1</v>
      </c>
      <c r="B11" t="s">
        <v>82</v>
      </c>
      <c r="C11" t="s">
        <v>73</v>
      </c>
      <c r="D11" s="11">
        <v>0.25</v>
      </c>
      <c r="E11" t="s">
        <v>34</v>
      </c>
      <c r="F11" t="s">
        <v>62</v>
      </c>
    </row>
    <row r="12">
      <c r="A12">
        <v>1</v>
      </c>
      <c r="B12" t="s">
        <v>83</v>
      </c>
      <c r="C12" t="s">
        <v>73</v>
      </c>
      <c r="D12" s="11">
        <v>0.1</v>
      </c>
      <c r="E12" t="s">
        <v>34</v>
      </c>
      <c r="F12" t="s">
        <v>55</v>
      </c>
    </row>
    <row r="13">
      <c r="A13">
        <v>1</v>
      </c>
      <c r="B13" t="s">
        <v>84</v>
      </c>
      <c r="C13" t="s">
        <v>73</v>
      </c>
      <c r="D13" s="11">
        <v>0.2</v>
      </c>
      <c r="E13" t="s">
        <v>34</v>
      </c>
      <c r="F13" t="s">
        <v>62</v>
      </c>
    </row>
    <row r="14">
      <c r="A14">
        <v>1</v>
      </c>
      <c r="B14" t="s">
        <v>85</v>
      </c>
      <c r="C14" t="s">
        <v>73</v>
      </c>
      <c r="D14" s="11">
        <v>0.015</v>
      </c>
      <c r="E14" t="s">
        <v>34</v>
      </c>
      <c r="F14" t="s">
        <v>55</v>
      </c>
    </row>
    <row r="15">
      <c r="A15">
        <v>1</v>
      </c>
      <c r="B15" t="s">
        <v>86</v>
      </c>
      <c r="C15" t="s">
        <v>73</v>
      </c>
      <c r="D15" s="11">
        <v>0.006</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3"/>
      <c r="F3"/>
    </row>
    <row r="4">
      <c r="A4" t="s">
        <v>2</v>
      </c>
      <c r="B4">
        <v>3</v>
      </c>
      <c r="C4"/>
      <c r="D4" t="inlineStr" s="13">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3"/>
      <c r="F4"/>
    </row>
    <row r="5">
      <c r="A5" t="s">
        <v>2</v>
      </c>
      <c r="B5">
        <v>4</v>
      </c>
      <c r="C5"/>
      <c r="D5" t="inlineStr" s="13">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93</v>
      </c>
      <c r="B1"/>
      <c r="C1"/>
      <c r="D1"/>
    </row>
    <row r="2">
      <c r="A2" t="str" s="14">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5">
        <v>94</v>
      </c>
      <c r="B4"/>
      <c r="C4"/>
      <c r="D4"/>
    </row>
    <row r="5">
      <c r="A5" t="s" s="16">
        <v>95</v>
      </c>
      <c r="B5" t="str" s="13">
        <f>Procedure!D2</f>
        <v>Mise en place du poste de travail — Vérifier les D.L.C., peser les denrées, sélectionner le matériel nécessaire. Désinfecter le matériel et le poste de travail suivant les protocoles.</v>
      </c>
      <c r="C5"/>
      <c r="D5"/>
    </row>
    <row r="6">
      <c r="A6" t="s" s="16">
        <v>96</v>
      </c>
      <c r="B6" t="str" s="13">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11">
        <f>Besoins!E10</f>
        <v>10</v>
      </c>
      <c r="D7" t="str">
        <f>Besoins!F10</f>
        <v>kg</v>
      </c>
    </row>
    <row r="8">
      <c r="A8"/>
      <c r="B8" t="str">
        <f>Besoins!B11</f>
        <v>MARRON CHATAIGNE France G2(65-85/kg) filet 5kg</v>
      </c>
      <c r="C8" s="11">
        <f>Besoins!E11</f>
        <v>5</v>
      </c>
      <c r="D8" t="str">
        <f>Besoins!F11</f>
        <v>kg</v>
      </c>
    </row>
    <row r="9">
      <c r="A9"/>
      <c r="B9" t="str">
        <f>Besoins!B12</f>
        <v>POMME Golden France cat.I 170/220g plateau 2rg</v>
      </c>
      <c r="C9" s="11">
        <f>Besoins!E12</f>
        <v>3</v>
      </c>
      <c r="D9" t="str">
        <f>Besoins!F12</f>
        <v>kg</v>
      </c>
    </row>
    <row r="10">
      <c r="A10"/>
      <c r="B10" t="str">
        <f>Besoins!B13</f>
        <v>HADDOCK fumé (filet) avec peau France</v>
      </c>
      <c r="C10" s="11">
        <f>Besoins!E13</f>
        <v>3</v>
      </c>
      <c r="D10" t="str">
        <f>Besoins!F13</f>
        <v>kg</v>
      </c>
    </row>
    <row r="11">
      <c r="A11" t="s" s="16">
        <v>97</v>
      </c>
      <c r="B11" t="str" s="13">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11">
        <f>Besoins!E10</f>
        <v>10</v>
      </c>
      <c r="D12" t="str">
        <f>Besoins!F10</f>
        <v>kg</v>
      </c>
    </row>
    <row r="13">
      <c r="A13"/>
      <c r="B13" t="str">
        <f>Besoins!B11</f>
        <v>MARRON CHATAIGNE France G2(65-85/kg) filet 5kg</v>
      </c>
      <c r="C13" s="11">
        <f>Besoins!E11</f>
        <v>5</v>
      </c>
      <c r="D13" t="str">
        <f>Besoins!F11</f>
        <v>kg</v>
      </c>
    </row>
    <row r="14">
      <c r="A14"/>
      <c r="B14" t="str">
        <f>Besoins!B12</f>
        <v>POMME Golden France cat.I 170/220g plateau 2rg</v>
      </c>
      <c r="C14" s="11">
        <f>Besoins!E12</f>
        <v>3</v>
      </c>
      <c r="D14" t="str">
        <f>Besoins!F12</f>
        <v>kg</v>
      </c>
    </row>
    <row r="15">
      <c r="A15"/>
      <c r="B15" t="str">
        <f>Besoins!B13</f>
        <v>HADDOCK fumé (filet) avec peau France</v>
      </c>
      <c r="C15" s="11">
        <f>Besoins!E13</f>
        <v>3</v>
      </c>
      <c r="D15" t="str">
        <f>Besoins!F13</f>
        <v>kg</v>
      </c>
    </row>
    <row r="16">
      <c r="A16"/>
      <c r="B16" t="str">
        <f>Besoins!B16</f>
        <v>Vinaigre de framboise</v>
      </c>
      <c r="C16" s="11">
        <f>Besoins!E16</f>
        <v>0.5</v>
      </c>
      <c r="D16" t="str">
        <f>Besoins!F16</f>
        <v>lt</v>
      </c>
    </row>
    <row r="17">
      <c r="A17"/>
      <c r="B17" t="str">
        <f>Besoins!B9</f>
        <v>Huile de noix vierge</v>
      </c>
      <c r="C17" s="11">
        <f>Besoins!E9</f>
        <v>1</v>
      </c>
      <c r="D17" t="str">
        <f>Besoins!F9</f>
        <v>lt</v>
      </c>
    </row>
    <row r="18">
      <c r="A18"/>
      <c r="B18" t="s">
        <v>98</v>
      </c>
      <c r="C18" s="11">
        <f>'Besoins'!$B$2*1.5</f>
        <v>1.5</v>
      </c>
      <c r="D18" t="s">
        <v>42</v>
      </c>
    </row>
    <row r="19">
      <c r="A19"/>
      <c r="B19" t="str">
        <f>Besoins!B17</f>
        <v>Échalotte hachée IQF</v>
      </c>
      <c r="C19" s="11">
        <f>Besoins!E17</f>
        <v>0.25</v>
      </c>
      <c r="D19" t="str">
        <f>Besoins!F17</f>
        <v>kg</v>
      </c>
    </row>
    <row r="20">
      <c r="A20"/>
      <c r="B20" t="str">
        <f>Besoins!B14</f>
        <v>Moutarde à l'ancienne grains</v>
      </c>
      <c r="C20" s="11">
        <f>Besoins!E14</f>
        <v>0.1</v>
      </c>
      <c r="D20" t="str">
        <f>Besoins!F14</f>
        <v>kg</v>
      </c>
    </row>
    <row r="21">
      <c r="A21"/>
      <c r="B21" t="str">
        <f>Besoins!B18</f>
        <v>Persil haché IQF</v>
      </c>
      <c r="C21" s="11">
        <f>Besoins!E18</f>
        <v>0.2</v>
      </c>
      <c r="D21" t="str">
        <f>Besoins!F18</f>
        <v>kg</v>
      </c>
    </row>
    <row r="22">
      <c r="A22"/>
      <c r="B22" t="str">
        <f>Besoins!B15</f>
        <v>Sel fin de cuisine</v>
      </c>
      <c r="C22" s="11">
        <f>Besoins!E15</f>
        <v>0.015</v>
      </c>
      <c r="D22" t="str">
        <f>Besoins!F15</f>
        <v>kg</v>
      </c>
    </row>
    <row r="23">
      <c r="A23"/>
      <c r="B23" t="str">
        <f>Besoins!B7</f>
        <v>Poivre noir moulu</v>
      </c>
      <c r="C23" s="11">
        <f>Besoins!E7</f>
        <v>0.006</v>
      </c>
      <c r="D23" t="str">
        <f>Besoins!F7</f>
        <v>kg</v>
      </c>
    </row>
    <row r="24">
      <c r="A24" t="s" s="16">
        <v>99</v>
      </c>
      <c r="B24" t="str" s="13">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7">
        <v>21</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