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<sst xmlns="http://schemas.openxmlformats.org/spreadsheetml/2006/main" count="98" uniqueCount="98">
  <si>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</si>
  <si>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</si>
  <si>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FROMAGE FRAIS AUX HERBES</t>
  </si>
  <si>
    <t>Code</t>
  </si>
  <si>
    <t>GRO_CDC_004</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</si>
  <si>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</si>
  <si>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</si>
  <si>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</si>
  <si>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</si>
  <si>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</si>
  <si>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</si>
  <si>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</si>
  <si>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</si>
  <si>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</si>
  <si>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</si>
  <si>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</si>
  <si>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</si>
  <si>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</si>
  <si>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</si>
  <si>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</si>
  <si>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</si>
  <si>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</si>
  <si>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</si>
  <si>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</si>
  <si>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</si>
  <si>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</si>
  <si>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</si>
  <si>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</si>
  <si>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</si>
  <si>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</si>
  <si>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</si>
  <si>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EPI-PAPRIKA</t>
  </si>
  <si>
    <t>Paprika en poudre</t>
  </si>
  <si>
    <t>Épices en poudre et graines</t>
  </si>
  <si>
    <t>kg</t>
  </si>
  <si>
    <t>EPI-PIMENT-CAYE</t>
  </si>
  <si>
    <t>Piment de Cayenne</t>
  </si>
  <si>
    <t>EPI-POIVRE-BLAN</t>
  </si>
  <si>
    <t>Poivre blanc moulu</t>
  </si>
  <si>
    <t>RNM57224437</t>
  </si>
  <si>
    <t>FROMAGE BLANC nature battu 20% MG seau 5 kg</t>
  </si>
  <si>
    <t>Produits laitiers et œufs</t>
  </si>
  <si>
    <t>BEU-DOUX</t>
  </si>
  <si>
    <t>Beurre doux 82% MG plaquette</t>
  </si>
  <si>
    <t>Beurres et margarines</t>
  </si>
  <si>
    <t>RNM1900160</t>
  </si>
  <si>
    <t>ANETH France botte</t>
  </si>
  <si>
    <t>Légumes</t>
  </si>
  <si>
    <t>bte</t>
  </si>
  <si>
    <t>RNM1950160</t>
  </si>
  <si>
    <t>MENTHE France botte</t>
  </si>
  <si>
    <t>RNM6520160</t>
  </si>
  <si>
    <t>PERSIL simple France botte</t>
  </si>
  <si>
    <t>SEL-FIN</t>
  </si>
  <si>
    <t>Sel fin de cuisine</t>
  </si>
  <si>
    <t>Sels et condiments de base</t>
  </si>
  <si>
    <t>RNMS00812</t>
  </si>
  <si>
    <t>Ail haché IQF</t>
  </si>
  <si>
    <t>Légumes surgelés</t>
  </si>
  <si>
    <t>Total</t>
  </si>
  <si>
    <t>Niveau</t>
  </si>
  <si>
    <t>Composant</t>
  </si>
  <si>
    <t>Type</t>
  </si>
  <si>
    <t>Quantité (pour 100 pc)</t>
  </si>
  <si>
    <t>recette</t>
  </si>
  <si>
    <t>Entrées froides collectivité</t>
  </si>
  <si>
    <t xml:space="preserve">    ↳ FROMAGE BLANC nature battu 20% MG seau 5 kg</t>
  </si>
  <si>
    <t>matiere</t>
  </si>
  <si>
    <t xml:space="preserve">    ↳ Beurre doux 82% MG plaquette</t>
  </si>
  <si>
    <t xml:space="preserve">    ↳ Ail haché IQF</t>
  </si>
  <si>
    <t xml:space="preserve">    ↳ MENTHE (KG)</t>
  </si>
  <si>
    <t>Conversions diverses</t>
  </si>
  <si>
    <t xml:space="preserve">        ↳ MENTHE France botte</t>
  </si>
  <si>
    <t xml:space="preserve">    ↳ ANETH (KG)</t>
  </si>
  <si>
    <t xml:space="preserve">        ↳ ANETH France botte</t>
  </si>
  <si>
    <t xml:space="preserve">    ↳ PERSIL PLAT (KG)</t>
  </si>
  <si>
    <t xml:space="preserve">        ↳ PERSIL simple France botte</t>
  </si>
  <si>
    <t xml:space="preserve">    ↳ Paprika en poudre</t>
  </si>
  <si>
    <t xml:space="preserve">    ↳ Sel fin de cuisine</t>
  </si>
  <si>
    <t xml:space="preserve">    ↳ Poivre blanc moulu</t>
  </si>
  <si>
    <t xml:space="preserve">    ↳ Piment de Cayenne</t>
  </si>
  <si>
    <t>Recette</t>
  </si>
  <si>
    <t>#</t>
  </si>
  <si>
    <t>Verbe</t>
  </si>
  <si>
    <t>Étape</t>
  </si>
  <si>
    <t>Précision technique</t>
  </si>
  <si>
    <t>Durée</t>
  </si>
  <si>
    <t>Dresser — Servir très frais, saupoudré d'une pincée de paprika et décoré de feuilles de persil plat.</t>
  </si>
  <si>
    <t>Fiche technique — FROMAGE FRAIS AUX HERBES</t>
  </si>
  <si>
    <t>FROMAGE FRAIS AUX HERBES  GRO_CDC_004</t>
  </si>
  <si>
    <t>1.</t>
  </si>
  <si>
    <t>2.</t>
  </si>
  <si>
    <t>3.</t>
  </si>
  <si>
    <t xml:space="preserve">    MENTHE (KG) (conv.)</t>
  </si>
  <si>
    <t xml:space="preserve">    ANETH (KG) (conv.)</t>
  </si>
  <si>
    <t xml:space="preserve">    PERSIL PLAT (KG)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</si>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</sst>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49.381233333333</v>
      </c>
    </row>
    <row r="12">
      <c r="A12" t="s" s="3">
        <v>16</v>
      </c>
      <c r="B12" s="4">
        <v>0.49381233333333</v>
      </c>
    </row>
    <row r="13">
      <c r="A13"/>
      <c r="B13"/>
    </row>
    <row r="14">
      <c r="A14" t="s" s="5">
        <v>17</v>
      </c>
      <c r="B14" t="s" s="5">
        <v>14</v>
      </c>
    </row>
    <row r="15">
      <c r="A15" t="s" s="5">
        <v>18</v>
      </c>
      <c r="B15" s="6">
        <v>49.381233333333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0.04</v>
      </c>
      <c r="E7" s="11">
        <f>D7*$B$2</f>
        <v>0.04</v>
      </c>
      <c r="F7" t="s">
        <v>34</v>
      </c>
      <c r="G7" s="4">
        <f>E7*9.5</f>
        <v>0.38</v>
      </c>
    </row>
    <row r="8">
      <c r="A8" t="s">
        <v>35</v>
      </c>
      <c r="B8" t="s">
        <v>36</v>
      </c>
      <c r="C8" t="s">
        <v>33</v>
      </c>
      <c r="D8" s="9">
        <v>0.003</v>
      </c>
      <c r="E8" s="11">
        <f>D8*$B$2</f>
        <v>0.003</v>
      </c>
      <c r="F8" t="s">
        <v>34</v>
      </c>
      <c r="G8" s="4">
        <f>E8*9.8</f>
        <v>0.0294</v>
      </c>
    </row>
    <row r="9">
      <c r="A9" t="s">
        <v>37</v>
      </c>
      <c r="B9" t="s">
        <v>38</v>
      </c>
      <c r="C9" t="s">
        <v>33</v>
      </c>
      <c r="D9" s="9">
        <v>0.015</v>
      </c>
      <c r="E9" s="11">
        <f>D9*$B$2</f>
        <v>0.015</v>
      </c>
      <c r="F9" t="s">
        <v>34</v>
      </c>
      <c r="G9" s="4">
        <f>E9*14.8</f>
        <v>0.222</v>
      </c>
    </row>
    <row r="10">
      <c r="A10" t="s">
        <v>39</v>
      </c>
      <c r="B10" t="s">
        <v>40</v>
      </c>
      <c r="C10" t="s">
        <v>41</v>
      </c>
      <c r="D10" s="9">
        <v>7</v>
      </c>
      <c r="E10" s="11">
        <f>D10*$B$2</f>
        <v>7</v>
      </c>
      <c r="F10" t="s">
        <v>34</v>
      </c>
      <c r="G10" s="4">
        <f>E10*3.38</f>
        <v>23.66</v>
      </c>
    </row>
    <row r="11">
      <c r="A11" t="s">
        <v>42</v>
      </c>
      <c r="B11" t="s">
        <v>43</v>
      </c>
      <c r="C11" t="s">
        <v>44</v>
      </c>
      <c r="D11" s="9">
        <v>0.5</v>
      </c>
      <c r="E11" s="11">
        <f>D11*$B$2</f>
        <v>0.5</v>
      </c>
      <c r="F11" t="s">
        <v>34</v>
      </c>
      <c r="G11" s="4">
        <f>E11*5.2</f>
        <v>2.6</v>
      </c>
    </row>
    <row r="12">
      <c r="A12" t="s">
        <v>45</v>
      </c>
      <c r="B12" t="s">
        <v>46</v>
      </c>
      <c r="C12" t="s">
        <v>47</v>
      </c>
      <c r="D12" s="9">
        <v>0.25</v>
      </c>
      <c r="E12" s="11">
        <f>D12*$B$2</f>
        <v>0.25</v>
      </c>
      <c r="F12" t="s">
        <v>48</v>
      </c>
      <c r="G12" s="4">
        <f>E12*6</f>
        <v>1.5</v>
      </c>
    </row>
    <row r="13">
      <c r="A13" t="s">
        <v>49</v>
      </c>
      <c r="B13" t="s">
        <v>50</v>
      </c>
      <c r="C13" t="s">
        <v>47</v>
      </c>
      <c r="D13" s="9">
        <v>4.333333</v>
      </c>
      <c r="E13" s="11">
        <f>D13*$B$2</f>
        <v>4.333333</v>
      </c>
      <c r="F13" t="s">
        <v>48</v>
      </c>
      <c r="G13" s="4">
        <f>E13*4.0000003077</f>
        <v>17.333333</v>
      </c>
    </row>
    <row r="14">
      <c r="A14" t="s">
        <v>51</v>
      </c>
      <c r="B14" t="s">
        <v>52</v>
      </c>
      <c r="C14" t="s">
        <v>47</v>
      </c>
      <c r="D14" s="9">
        <v>0.5</v>
      </c>
      <c r="E14" s="11">
        <f>D14*$B$2</f>
        <v>0.5</v>
      </c>
      <c r="F14" t="s">
        <v>48</v>
      </c>
      <c r="G14" s="4">
        <f>E14*4.5</f>
        <v>2.25</v>
      </c>
    </row>
    <row r="15">
      <c r="A15" t="s">
        <v>53</v>
      </c>
      <c r="B15" t="s">
        <v>54</v>
      </c>
      <c r="C15" t="s">
        <v>55</v>
      </c>
      <c r="D15" s="9">
        <v>0.05</v>
      </c>
      <c r="E15" s="11">
        <f>D15*$B$2</f>
        <v>0.05</v>
      </c>
      <c r="F15" t="s">
        <v>34</v>
      </c>
      <c r="G15" s="4">
        <f>E15*0.35</f>
        <v>0.0175</v>
      </c>
    </row>
    <row r="16">
      <c r="A16" t="s">
        <v>56</v>
      </c>
      <c r="B16" t="s">
        <v>57</v>
      </c>
      <c r="C16" t="s">
        <v>58</v>
      </c>
      <c r="D16" s="9">
        <v>0.15</v>
      </c>
      <c r="E16" s="11">
        <f>D16*$B$2</f>
        <v>0.15</v>
      </c>
      <c r="F16" t="s">
        <v>34</v>
      </c>
      <c r="G16" s="4">
        <f>E16*9.26</f>
        <v>1.389</v>
      </c>
    </row>
    <row r="17">
      <c r="A17"/>
      <c r="B17"/>
      <c r="C17"/>
      <c r="D17"/>
      <c r="E17"/>
      <c r="F17" t="s" s="3">
        <v>59</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7</v>
      </c>
      <c r="E3" t="s">
        <v>34</v>
      </c>
      <c r="F3" t="s">
        <v>41</v>
      </c>
    </row>
    <row r="4">
      <c r="A4">
        <v>1</v>
      </c>
      <c r="B4" t="s">
        <v>68</v>
      </c>
      <c r="C4" t="s">
        <v>67</v>
      </c>
      <c r="D4" s="11">
        <v>0.5</v>
      </c>
      <c r="E4" t="s">
        <v>34</v>
      </c>
      <c r="F4" t="s">
        <v>44</v>
      </c>
    </row>
    <row r="5">
      <c r="A5">
        <v>1</v>
      </c>
      <c r="B5" t="s">
        <v>69</v>
      </c>
      <c r="C5" t="s">
        <v>67</v>
      </c>
      <c r="D5" s="11">
        <v>0.15</v>
      </c>
      <c r="E5" t="s">
        <v>34</v>
      </c>
      <c r="F5" t="s">
        <v>58</v>
      </c>
    </row>
    <row r="6">
      <c r="A6">
        <v>1</v>
      </c>
      <c r="B6" t="s">
        <v>70</v>
      </c>
      <c r="C6" t="s">
        <v>64</v>
      </c>
      <c r="D6" s="11">
        <v>0.13</v>
      </c>
      <c r="E6" t="s">
        <v>34</v>
      </c>
      <c r="F6" t="s">
        <v>71</v>
      </c>
    </row>
    <row r="7">
      <c r="A7">
        <v>2</v>
      </c>
      <c r="B7" t="s">
        <v>72</v>
      </c>
      <c r="C7" t="s">
        <v>67</v>
      </c>
      <c r="D7" s="11">
        <v>4.333</v>
      </c>
      <c r="E7" t="s">
        <v>48</v>
      </c>
      <c r="F7" t="s">
        <v>47</v>
      </c>
    </row>
    <row r="8">
      <c r="A8">
        <v>1</v>
      </c>
      <c r="B8" t="s">
        <v>73</v>
      </c>
      <c r="C8" t="s">
        <v>64</v>
      </c>
      <c r="D8" s="11">
        <v>0.025</v>
      </c>
      <c r="E8" t="s">
        <v>34</v>
      </c>
      <c r="F8" t="s">
        <v>71</v>
      </c>
    </row>
    <row r="9">
      <c r="A9">
        <v>2</v>
      </c>
      <c r="B9" t="s">
        <v>74</v>
      </c>
      <c r="C9" t="s">
        <v>67</v>
      </c>
      <c r="D9" s="11">
        <v>0.25</v>
      </c>
      <c r="E9" t="s">
        <v>48</v>
      </c>
      <c r="F9" t="s">
        <v>47</v>
      </c>
    </row>
    <row r="10">
      <c r="A10">
        <v>1</v>
      </c>
      <c r="B10" t="s">
        <v>75</v>
      </c>
      <c r="C10" t="s">
        <v>64</v>
      </c>
      <c r="D10" s="11">
        <v>0.05</v>
      </c>
      <c r="E10" t="s">
        <v>34</v>
      </c>
      <c r="F10" t="s">
        <v>71</v>
      </c>
    </row>
    <row r="11">
      <c r="A11">
        <v>2</v>
      </c>
      <c r="B11" t="s">
        <v>76</v>
      </c>
      <c r="C11" t="s">
        <v>67</v>
      </c>
      <c r="D11" s="11">
        <v>0.5</v>
      </c>
      <c r="E11" t="s">
        <v>48</v>
      </c>
      <c r="F11" t="s">
        <v>47</v>
      </c>
    </row>
    <row r="12">
      <c r="A12">
        <v>1</v>
      </c>
      <c r="B12" t="s">
        <v>77</v>
      </c>
      <c r="C12" t="s">
        <v>67</v>
      </c>
      <c r="D12" s="11">
        <v>0.04</v>
      </c>
      <c r="E12" t="s">
        <v>34</v>
      </c>
      <c r="F12" t="s">
        <v>33</v>
      </c>
    </row>
    <row r="13">
      <c r="A13">
        <v>1</v>
      </c>
      <c r="B13" t="s">
        <v>78</v>
      </c>
      <c r="C13" t="s">
        <v>67</v>
      </c>
      <c r="D13" s="11">
        <v>0.05</v>
      </c>
      <c r="E13" t="s">
        <v>34</v>
      </c>
      <c r="F13" t="s">
        <v>55</v>
      </c>
    </row>
    <row r="14">
      <c r="A14">
        <v>1</v>
      </c>
      <c r="B14" t="s">
        <v>79</v>
      </c>
      <c r="C14" t="s">
        <v>67</v>
      </c>
      <c r="D14" s="11">
        <v>0.015</v>
      </c>
      <c r="E14" t="s">
        <v>34</v>
      </c>
      <c r="F14" t="s">
        <v>33</v>
      </c>
    </row>
    <row r="15">
      <c r="A15">
        <v>1</v>
      </c>
      <c r="B15" t="s">
        <v>80</v>
      </c>
      <c r="C15" t="s">
        <v>67</v>
      </c>
      <c r="D15" s="11">
        <v>0.003</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t>
        </is>
      </c>
      <c r="E3" t="s" s="13"/>
      <c r="F3"/>
    </row>
    <row r="4">
      <c r="A4" t="s">
        <v>2</v>
      </c>
      <c r="B4">
        <v>3</v>
      </c>
      <c r="C4"/>
      <c r="D4" t="inlineStr" s="13">
        <is>
          <t>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t>
        </is>
      </c>
      <c r="E4" t="s" s="13"/>
      <c r="F4"/>
    </row>
    <row r="5">
      <c r="A5" t="s">
        <v>2</v>
      </c>
      <c r="B5">
        <v>4</v>
      </c>
      <c r="C5"/>
      <c r="D5" t="s" s="13">
        <v>87</v>
      </c>
      <c r="E5" t="s" s="13"/>
      <c r="F5"/>
    </row>
    <row r="6">
      <c r="A6" t="s">
        <v>2</v>
      </c>
      <c r="B6">
        <v>5</v>
      </c>
      <c r="C6"/>
      <c r="D6" t="inlineStr" s="13">
        <is>
          <t>Commentaires — Ce hors-d'œuvre se sert toujours en accompagnement d'autres hors-d'œuvre. Ce hors-d'œuvre est un des composants des hors-d'œuvre grecs, arméniens, de la cuisine orientale et méditerranéenne.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88</v>
      </c>
      <c r="B1"/>
      <c r="C1"/>
      <c r="D1"/>
    </row>
    <row r="2">
      <c r="A2" t="str" s="14">
        <f>"GRO_CDC_004 · GRO.ENT.FR · référence : "&amp;Besoins!B3&amp;" "&amp;Besoins!C3&amp;" · multiplicateur réglable sur la feuille ""Besoins"""</f>
        <v>GRO_CDC_004 · GRO.ENT.FR · référence : 100 pc · multiplicateur réglable sur la feuille </v>
      </c>
      <c r="B2"/>
      <c r="C2"/>
      <c r="D2"/>
    </row>
    <row r="3">
      <c r="A3"/>
      <c r="B3"/>
      <c r="C3"/>
      <c r="D3"/>
    </row>
    <row r="4">
      <c r="A4" t="s" s="15">
        <v>89</v>
      </c>
      <c r="B4"/>
      <c r="C4"/>
      <c r="D4"/>
    </row>
    <row r="5">
      <c r="A5" t="s" s="16">
        <v>90</v>
      </c>
      <c r="B5" t="str" s="13">
        <f>Procedure!D2</f>
        <v>Mise en place du poste de travail — Vérifier les D.L.C., peser les denrées, sélectionner le matériel. Désinfecter le matériel et le poste de travail suivant les protocoles.</v>
      </c>
      <c r="C5"/>
      <c r="D5"/>
    </row>
    <row r="6">
      <c r="A6" t="s" s="16">
        <v>91</v>
      </c>
      <c r="B6" t="str" s="13">
        <f>Procedure!D3</f>
        <v>Préparations préliminaires — Déconditionner le fromage blanc suivant la procédure. Dans un bac GN 1/1 H 45 perforé, doublé d'un bac, égoutter le fromage blanc en chambre froide. Laver et désinfecter les végétaux suivant la procédure. Ciseler la menthe. Réserver au froid. Au cutter, hacher une partie de persil et effeuiller l'autre partie pour le décor. Réserver au froid. Hacher l'aneth. Réserver au froid. Hacher l'ail très finement. Réserver au froid.</v>
      </c>
      <c r="C6"/>
      <c r="D6"/>
    </row>
    <row r="7">
      <c r="A7" t="s" s="16">
        <v>92</v>
      </c>
      <c r="B7" t="str" s="13">
        <f>Procedure!D4</f>
        <v>Confectionner l'appareil — Faire fondre le beurre. Dans une calotte, au fouet, mélanger le beurre fondu avec un peu de fromage blanc, afin que le beurre soit intimement mélangé au fromage. Dans la cuve du batteur, au fouet, incorporer le fromage blanc beurré au reste du fromage blanc. Ajouter l'ail haché, les aromates et condiments. Travailler l'ensemble. Rectifier l'assaisonnement. Débarrasser dans un bac GN 1/1 H 100, filmer et stocker au froid à +3°C en attente de consommation.</v>
      </c>
      <c r="C7"/>
      <c r="D7"/>
    </row>
    <row r="8">
      <c r="A8"/>
      <c r="B8" t="str">
        <f>Besoins!B10</f>
        <v>FROMAGE BLANC nature battu 20% MG seau 5 kg</v>
      </c>
      <c r="C8" s="11">
        <f>Besoins!E10</f>
        <v>7</v>
      </c>
      <c r="D8" t="str">
        <f>Besoins!F10</f>
        <v>kg</v>
      </c>
    </row>
    <row r="9">
      <c r="A9"/>
      <c r="B9" t="str">
        <f>Besoins!B11</f>
        <v>Beurre doux 82% MG plaquette</v>
      </c>
      <c r="C9" s="11">
        <f>Besoins!E11</f>
        <v>0.5</v>
      </c>
      <c r="D9" t="str">
        <f>Besoins!F11</f>
        <v>kg</v>
      </c>
    </row>
    <row r="10">
      <c r="A10"/>
      <c r="B10" t="str">
        <f>Besoins!B16</f>
        <v>Ail haché IQF</v>
      </c>
      <c r="C10" s="11">
        <f>Besoins!E16</f>
        <v>0.15</v>
      </c>
      <c r="D10" t="str">
        <f>Besoins!F16</f>
        <v>kg</v>
      </c>
    </row>
    <row r="11">
      <c r="A11"/>
      <c r="B11" t="str">
        <f>Besoins!B7</f>
        <v>Paprika en poudre</v>
      </c>
      <c r="C11" s="11">
        <f>Besoins!E7</f>
        <v>0.04</v>
      </c>
      <c r="D11" t="str">
        <f>Besoins!F7</f>
        <v>kg</v>
      </c>
    </row>
    <row r="12">
      <c r="A12"/>
      <c r="B12" t="s">
        <v>93</v>
      </c>
      <c r="C12" s="11">
        <f>'Besoins'!$B$2*0.13</f>
        <v>0.13</v>
      </c>
      <c r="D12" t="s">
        <v>34</v>
      </c>
    </row>
    <row r="13">
      <c r="A13"/>
      <c r="B13" t="s">
        <v>94</v>
      </c>
      <c r="C13" s="11">
        <f>'Besoins'!$B$2*0.025</f>
        <v>0.025</v>
      </c>
      <c r="D13" t="s">
        <v>34</v>
      </c>
    </row>
    <row r="14">
      <c r="A14"/>
      <c r="B14" t="s">
        <v>95</v>
      </c>
      <c r="C14" s="11">
        <f>'Besoins'!$B$2*0.05</f>
        <v>0.05</v>
      </c>
      <c r="D14" t="s">
        <v>34</v>
      </c>
    </row>
    <row r="15">
      <c r="A15" t="s" s="16">
        <v>96</v>
      </c>
      <c r="B15" t="str" s="13">
        <f>Procedure!D5</f>
        <v>Dresser — Servir très frais, saupoudré d'une pincée de paprika et décoré de feuilles de persil plat.</v>
      </c>
      <c r="C15"/>
      <c r="D15"/>
    </row>
    <row r="16">
      <c r="A16" t="s" s="16">
        <v>97</v>
      </c>
      <c r="B16" t="str" s="13">
        <f>Procedure!D6</f>
        <v>Commentaires — Ce hors-d'œuvre se sert toujours en accompagnement d'autres hors-d'œuvre. Ce hors-d'œuvre est un des composants des hors-d'œuvre grecs, arméniens, de la cuisine orientale et méditerranéenne.</v>
      </c>
      <c r="C16"/>
      <c r="D16"/>
    </row>
    <row r="17">
      <c r="A17"/>
      <c r="B17"/>
      <c r="C17"/>
      <c r="D17"/>
    </row>
    <row r="18">
      <c r="A18" t="s" s="17">
        <v>21</v>
      </c>
      <c r="B18"/>
      <c r="C18"/>
      <c r="D18"/>
    </row>
  </sheetData>
  <sheetProtection sheet="1" formatRows="0" formatColumns="0"/>
  <mergeCells count="9">
    <mergeCell ref="A1:D1"/>
    <mergeCell ref="A2:D2"/>
    <mergeCell ref="A4:D4"/>
    <mergeCell ref="B5:D5"/>
    <mergeCell ref="B6:D6"/>
    <mergeCell ref="B7:D7"/>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2026-09-15T20:20:38Z</dcterms:created>
  <dc:title>FROMAGE FRAIS AUX HERBES</dc:title>
  <dc:subject/>
  <dc:creator>CUIS.web</dc:creator>
  <cp:lastModifiedBy/>
  <cp:keywords/>
  <dc:description>Export automatique — moteur récursif d'origine : Bernard Vandendaele</dc:description>
  <cp:category/>
  <dc:language>en-US</dc:language>
  <dcterms:modified xsi:type="dcterms:W3CDTF">2026-09-15T20:20:38Z</dcterms:modified>
  <cp:revision>1</cp:revision>
</cp:coreProperties>
</file>