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<sst xmlns="http://schemas.openxmlformats.org/spreadsheetml/2006/main" count="131" uniqueCount="131">
  <si>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</si>
  <si>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</si>
  <si>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SAUCE VERTE</t>
  </si>
  <si>
    <t>Code</t>
  </si>
  <si>
    <t>GRO_CDC_203G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</si>
  <si>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</si>
  <si>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</si>
  <si>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</si>
  <si>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</si>
  <si>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</si>
  <si>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</si>
  <si>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</si>
  <si>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</si>
  <si>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</si>
  <si>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</si>
  <si>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</si>
  <si>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</si>
  <si>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</si>
  <si>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</si>
  <si>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</si>
  <si>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</si>
  <si>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</si>
  <si>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</si>
  <si>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</si>
  <si>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</si>
  <si>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</si>
  <si>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</si>
  <si>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</si>
  <si>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</si>
  <si>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</si>
  <si>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</si>
  <si>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</si>
  <si>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</si>
  <si>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</si>
  <si>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</si>
  <si>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</si>
  <si>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</si>
  <si>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</si>
  <si>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</si>
  <si>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</si>
  <si>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</si>
  <si>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</si>
  <si>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</si>
  <si>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</si>
  <si>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</si>
  <si>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</si>
  <si>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</si>
  <si>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</si>
  <si>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</si>
  <si>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</si>
  <si>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</si>
  <si>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</si>
  <si>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CRESSON-FRAIS</t>
  </si>
  <si>
    <t>Cresson frais</t>
  </si>
  <si>
    <t>RNM0230123</t>
  </si>
  <si>
    <t>ÉPINARD France cat.I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</si>
  <si>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</si>
  <si>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</si>
  <si>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</si>
  <si>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</si>
  <si>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</si>
  <si>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</si>
  <si>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</si>
  <si>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</si>
  <si>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</si>
  <si>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</si>
  <si>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</si>
  <si>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</si>
  <si>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</si>
  <si>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</si>
  <si>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</si>
  <si>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</si>
  <si>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</si>
  <si>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</si>
  <si>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</si>
  <si>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</si>
  <si>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</si>
  <si>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</si>
  <si>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</si>
  <si>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</si>
  <si>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</si>
  <si>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</si>
  <si>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</si>
  <si>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</si>
  <si>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</si>
  <si>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CERFEUIL (KG)</t>
  </si>
  <si>
    <t xml:space="preserve">        ↳ CERFEUIL France botte</t>
  </si>
  <si>
    <t xml:space="preserve">    ↳ COLORANT VERT VÉGÉTAL (CHLOROPHYLLE)</t>
  </si>
  <si>
    <t>Préparations de base cuisine</t>
  </si>
  <si>
    <t xml:space="preserve">        ↳ ÉPINARD France cat.I</t>
  </si>
  <si>
    <t xml:space="preserve">        ↳ Cresson frais</t>
  </si>
  <si>
    <t>Recette</t>
  </si>
  <si>
    <t>#</t>
  </si>
  <si>
    <t>Verbe</t>
  </si>
  <si>
    <t>Étape</t>
  </si>
  <si>
    <t>Précision technique</t>
  </si>
  <si>
    <t>Durée</t>
  </si>
  <si>
    <t>Hacher finement tous les aromates.</t>
  </si>
  <si>
    <t>Incorporer les aromates hachés à la mayonnaise de base.</t>
  </si>
  <si>
    <t>Rectifier la couleur avec quelques gouttes de colorant (facultatif — alternative : cresson et épinards blanchis).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</si>
  <si>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</si>
  <si>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</si>
  <si>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</si>
  <si>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</si>
  <si>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</si>
  <si>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</si>
  <si>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</si>
  <si>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</si>
  <si>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</si>
  <si>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</si>
  <si>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</si>
  <si>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</si>
  <si>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</si>
  <si>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</si>
  <si>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</si>
  <si>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</si>
  <si>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SAUCE VERTE</t>
  </si>
  <si>
    <t>SAUCE VERTE  GRO_CDC_203G</t>
  </si>
  <si>
    <t>1.</t>
  </si>
  <si>
    <t xml:space="preserve">    CERFEUIL (KG) (conv.)</t>
  </si>
  <si>
    <t>2.</t>
  </si>
  <si>
    <t xml:space="preserve">    SAUCE MAYONNAISE</t>
  </si>
  <si>
    <t>3.</t>
  </si>
  <si>
    <t xml:space="preserve">    COLORANT VERT VÉGÉTAL (CHLOROPHYLLE)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</si>
  <si>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</si>
  <si>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</si>
  <si>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</si>
  <si>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</si>
  <si>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4.</t>
  </si>
  <si>
    <t>5.</t>
  </si>
  <si>
    <t>↳ COLORANT VERT VÉGÉTAL (CHLOROPHYLLE)  GRO_CDR_B315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</si>
</sst>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19.362722972973</v>
      </c>
    </row>
    <row r="12">
      <c r="A12" t="s" s="3">
        <v>17</v>
      </c>
      <c r="B12" s="4">
        <v>0.19362722972973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19.362722972973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0.085135</v>
      </c>
      <c r="E7" s="11">
        <f>D7*$B$2</f>
        <v>0.085135</v>
      </c>
      <c r="F7" t="s">
        <v>35</v>
      </c>
      <c r="G7" s="4">
        <f>E7*3.7100058889</f>
        <v>0.315851</v>
      </c>
    </row>
    <row r="8">
      <c r="A8" t="s">
        <v>36</v>
      </c>
      <c r="B8" t="s">
        <v>37</v>
      </c>
      <c r="C8" t="s">
        <v>38</v>
      </c>
      <c r="D8" s="9">
        <v>0.189189</v>
      </c>
      <c r="E8" s="11">
        <f>D8*$B$2</f>
        <v>0.189189</v>
      </c>
      <c r="F8" t="s">
        <v>39</v>
      </c>
      <c r="G8" s="4">
        <f>E8*1.79000179</f>
        <v>0.338649</v>
      </c>
    </row>
    <row r="9">
      <c r="A9" t="s">
        <v>40</v>
      </c>
      <c r="B9" t="s">
        <v>41</v>
      </c>
      <c r="C9" t="s">
        <v>42</v>
      </c>
      <c r="D9" s="9">
        <v>0.000946</v>
      </c>
      <c r="E9" s="11">
        <f>D9*$B$2</f>
        <v>0.000946</v>
      </c>
      <c r="F9" t="s">
        <v>35</v>
      </c>
      <c r="G9" s="4">
        <f>E9*9.799440032</f>
        <v>0.00927</v>
      </c>
    </row>
    <row r="10">
      <c r="A10" t="s">
        <v>43</v>
      </c>
      <c r="B10" t="s">
        <v>44</v>
      </c>
      <c r="C10" t="s">
        <v>42</v>
      </c>
      <c r="D10" s="9">
        <v>0.005676</v>
      </c>
      <c r="E10" s="11">
        <f>D10*$B$2</f>
        <v>0.005676</v>
      </c>
      <c r="F10" t="s">
        <v>35</v>
      </c>
      <c r="G10" s="4">
        <f>E10*12.4992857551</f>
        <v>0.070946</v>
      </c>
    </row>
    <row r="11">
      <c r="A11" t="s">
        <v>45</v>
      </c>
      <c r="B11" t="s">
        <v>46</v>
      </c>
      <c r="C11" t="s">
        <v>47</v>
      </c>
      <c r="D11" s="9">
        <v>0.567568</v>
      </c>
      <c r="E11" s="11">
        <f>D11*$B$2</f>
        <v>0.567568</v>
      </c>
      <c r="F11" t="s">
        <v>39</v>
      </c>
      <c r="G11" s="4">
        <f>E11*20.3499844952</f>
        <v>11.55</v>
      </c>
    </row>
    <row r="12">
      <c r="A12" t="s">
        <v>48</v>
      </c>
      <c r="B12" t="s">
        <v>49</v>
      </c>
      <c r="C12" t="s">
        <v>50</v>
      </c>
      <c r="D12" s="9">
        <v>8.333333</v>
      </c>
      <c r="E12" s="11">
        <f>D12*$B$2</f>
        <v>8.333333</v>
      </c>
      <c r="F12" t="s">
        <v>51</v>
      </c>
      <c r="G12" s="4">
        <f>E12*0.600000024</f>
        <v>5</v>
      </c>
    </row>
    <row r="13">
      <c r="A13" t="s">
        <v>52</v>
      </c>
      <c r="B13" t="s">
        <v>53</v>
      </c>
      <c r="C13" t="s">
        <v>50</v>
      </c>
      <c r="D13" s="9">
        <v>0.015</v>
      </c>
      <c r="E13" s="11">
        <f>D13*$B$2</f>
        <v>0.015</v>
      </c>
      <c r="F13" t="s">
        <v>35</v>
      </c>
      <c r="G13" s="4">
        <f>E13*4.2</f>
        <v>0.063</v>
      </c>
    </row>
    <row r="14">
      <c r="A14" t="s">
        <v>54</v>
      </c>
      <c r="B14" t="s">
        <v>55</v>
      </c>
      <c r="C14" t="s">
        <v>50</v>
      </c>
      <c r="D14" s="9">
        <v>0.035</v>
      </c>
      <c r="E14" s="11">
        <f>D14*$B$2</f>
        <v>0.035</v>
      </c>
      <c r="F14" t="s">
        <v>35</v>
      </c>
      <c r="G14" s="4">
        <f>E14*2.7</f>
        <v>0.0945</v>
      </c>
    </row>
    <row r="15">
      <c r="A15" t="s" s="12">
        <v>56</v>
      </c>
      <c r="B15" t="s">
        <v>57</v>
      </c>
      <c r="C15" t="s">
        <v>58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59</v>
      </c>
      <c r="B16" t="s">
        <v>60</v>
      </c>
      <c r="C16" t="s">
        <v>61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3.5</v>
      </c>
      <c r="E3" t="s">
        <v>70</v>
      </c>
      <c r="F3" t="s">
        <v>68</v>
      </c>
    </row>
    <row r="4">
      <c r="A4">
        <v>2</v>
      </c>
      <c r="B4" t="s">
        <v>71</v>
      </c>
      <c r="C4" t="s">
        <v>67</v>
      </c>
      <c r="D4" s="11">
        <v>2.838</v>
      </c>
      <c r="E4" t="s">
        <v>70</v>
      </c>
      <c r="F4" t="s">
        <v>72</v>
      </c>
    </row>
    <row r="5">
      <c r="A5">
        <v>3</v>
      </c>
      <c r="B5" t="s">
        <v>73</v>
      </c>
      <c r="C5" t="s">
        <v>74</v>
      </c>
      <c r="D5" s="11">
        <v>0.568</v>
      </c>
      <c r="E5" t="s">
        <v>39</v>
      </c>
      <c r="F5" t="s">
        <v>47</v>
      </c>
    </row>
    <row r="6">
      <c r="A6">
        <v>2</v>
      </c>
      <c r="B6" t="s">
        <v>75</v>
      </c>
      <c r="C6" t="s">
        <v>67</v>
      </c>
      <c r="D6" s="11">
        <v>0.284</v>
      </c>
      <c r="E6" t="s">
        <v>70</v>
      </c>
      <c r="F6" t="s">
        <v>72</v>
      </c>
    </row>
    <row r="7">
      <c r="A7">
        <v>3</v>
      </c>
      <c r="B7" t="s">
        <v>76</v>
      </c>
      <c r="C7" t="s">
        <v>74</v>
      </c>
      <c r="D7" s="11">
        <v>0.189</v>
      </c>
      <c r="E7" t="s">
        <v>39</v>
      </c>
      <c r="F7" t="s">
        <v>38</v>
      </c>
    </row>
    <row r="8">
      <c r="A8">
        <v>2</v>
      </c>
      <c r="B8" t="s">
        <v>77</v>
      </c>
      <c r="C8" t="s">
        <v>74</v>
      </c>
      <c r="D8" s="11">
        <v>0.014</v>
      </c>
      <c r="E8" t="s">
        <v>35</v>
      </c>
      <c r="F8" t="s">
        <v>61</v>
      </c>
    </row>
    <row r="9">
      <c r="A9">
        <v>2</v>
      </c>
      <c r="B9" t="s">
        <v>78</v>
      </c>
      <c r="C9" t="s">
        <v>74</v>
      </c>
      <c r="D9" s="11">
        <v>0.006</v>
      </c>
      <c r="E9" t="s">
        <v>35</v>
      </c>
      <c r="F9" t="s">
        <v>42</v>
      </c>
    </row>
    <row r="10">
      <c r="A10">
        <v>2</v>
      </c>
      <c r="B10" t="s">
        <v>79</v>
      </c>
      <c r="C10" t="s">
        <v>74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80</v>
      </c>
      <c r="C11" t="s">
        <v>74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81</v>
      </c>
      <c r="C12" t="s">
        <v>67</v>
      </c>
      <c r="D12" s="11">
        <v>14.189</v>
      </c>
      <c r="E12" t="s">
        <v>25</v>
      </c>
      <c r="F12" t="s">
        <v>82</v>
      </c>
    </row>
    <row r="13">
      <c r="A13">
        <v>3</v>
      </c>
      <c r="B13" t="s">
        <v>83</v>
      </c>
      <c r="C13" t="s">
        <v>67</v>
      </c>
      <c r="D13" s="11">
        <v>0.27</v>
      </c>
      <c r="E13" t="s">
        <v>70</v>
      </c>
      <c r="F13" t="s">
        <v>82</v>
      </c>
    </row>
    <row r="14">
      <c r="A14">
        <v>4</v>
      </c>
      <c r="B14" t="s">
        <v>84</v>
      </c>
      <c r="C14" t="s">
        <v>74</v>
      </c>
      <c r="D14" s="11">
        <v>7.095</v>
      </c>
      <c r="E14" t="s">
        <v>25</v>
      </c>
      <c r="F14" t="s">
        <v>58</v>
      </c>
    </row>
    <row r="15">
      <c r="A15">
        <v>1</v>
      </c>
      <c r="B15" t="s">
        <v>85</v>
      </c>
      <c r="C15" t="s">
        <v>67</v>
      </c>
      <c r="D15" s="11">
        <v>0.25</v>
      </c>
      <c r="E15" t="s">
        <v>35</v>
      </c>
      <c r="F15" t="s">
        <v>72</v>
      </c>
    </row>
    <row r="16">
      <c r="A16">
        <v>2</v>
      </c>
      <c r="B16" t="s">
        <v>86</v>
      </c>
      <c r="C16" t="s">
        <v>74</v>
      </c>
      <c r="D16" s="11">
        <v>8.333</v>
      </c>
      <c r="E16" t="s">
        <v>51</v>
      </c>
      <c r="F16" t="s">
        <v>50</v>
      </c>
    </row>
    <row r="17">
      <c r="A17">
        <v>1</v>
      </c>
      <c r="B17" t="s">
        <v>87</v>
      </c>
      <c r="C17" t="s">
        <v>67</v>
      </c>
      <c r="D17" s="11">
        <v>0.005</v>
      </c>
      <c r="E17" t="s">
        <v>35</v>
      </c>
      <c r="F17" t="s">
        <v>88</v>
      </c>
    </row>
    <row r="18">
      <c r="A18">
        <v>2</v>
      </c>
      <c r="B18" t="s">
        <v>89</v>
      </c>
      <c r="C18" t="s">
        <v>74</v>
      </c>
      <c r="D18" s="11">
        <v>0.035</v>
      </c>
      <c r="E18" t="s">
        <v>35</v>
      </c>
      <c r="F18" t="s">
        <v>50</v>
      </c>
    </row>
    <row r="19">
      <c r="A19">
        <v>2</v>
      </c>
      <c r="B19" t="s">
        <v>90</v>
      </c>
      <c r="C19" t="s">
        <v>74</v>
      </c>
      <c r="D19" s="11">
        <v>0.015</v>
      </c>
      <c r="E19" t="s">
        <v>35</v>
      </c>
      <c r="F1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/>
      <c r="D4" t="s" s="14">
        <v>99</v>
      </c>
      <c r="E4" t="s" s="14"/>
      <c r="F4"/>
    </row>
    <row r="5">
      <c r="A5" t="s">
        <v>100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100</v>
      </c>
      <c r="B6">
        <v>2</v>
      </c>
      <c r="C6"/>
      <c r="D6" t="s" s="14">
        <v>101</v>
      </c>
      <c r="E6" t="s" s="14"/>
      <c r="F6"/>
    </row>
    <row r="7">
      <c r="A7" t="s">
        <v>100</v>
      </c>
      <c r="B7">
        <v>3</v>
      </c>
      <c r="C7"/>
      <c r="D7" t="s" s="14">
        <v>102</v>
      </c>
      <c r="E7" t="s" s="14"/>
      <c r="F7"/>
    </row>
    <row r="8">
      <c r="A8" t="s">
        <v>100</v>
      </c>
      <c r="B8">
        <v>4</v>
      </c>
      <c r="C8"/>
      <c r="D8" t="s" s="14">
        <v>103</v>
      </c>
      <c r="E8" t="s" s="14"/>
      <c r="F8"/>
    </row>
    <row r="9">
      <c r="A9" t="s">
        <v>100</v>
      </c>
      <c r="B9">
        <v>5</v>
      </c>
      <c r="C9"/>
      <c r="D9" t="s" s="14">
        <v>104</v>
      </c>
      <c r="E9" t="s" s="14"/>
      <c r="F9"/>
    </row>
    <row r="10">
      <c r="A10" t="s">
        <v>105</v>
      </c>
      <c r="B10">
        <v>1</v>
      </c>
      <c r="C10" t="s">
        <v>106</v>
      </c>
      <c r="D10" t="s" s="14">
        <v>107</v>
      </c>
      <c r="E10" t="s" s="14"/>
      <c r="F10"/>
    </row>
    <row r="11">
      <c r="A11" t="s">
        <v>105</v>
      </c>
      <c r="B11">
        <v>2</v>
      </c>
      <c r="C11" t="s">
        <v>108</v>
      </c>
      <c r="D11" t="s" s="14">
        <v>109</v>
      </c>
      <c r="E11" t="s" s="14"/>
      <c r="F11"/>
    </row>
    <row r="12">
      <c r="A12" t="s">
        <v>105</v>
      </c>
      <c r="B12">
        <v>3</v>
      </c>
      <c r="C12"/>
      <c r="D12" t="s" s="14">
        <v>110</v>
      </c>
      <c r="E12" t="s" s="14"/>
      <c r="F12"/>
    </row>
    <row r="13">
      <c r="A13" t="s">
        <v>105</v>
      </c>
      <c r="B13">
        <v>4</v>
      </c>
      <c r="C13" t="s">
        <v>111</v>
      </c>
      <c r="D13" t="s" s="14">
        <v>112</v>
      </c>
      <c r="E13" t="s" s="14">
        <v>113</v>
      </c>
      <c r="F13"/>
    </row>
    <row r="14">
      <c r="A14" t="s">
        <v>105</v>
      </c>
      <c r="B14">
        <v>5</v>
      </c>
      <c r="C14" t="s">
        <v>114</v>
      </c>
      <c r="D14" t="inlineStr" s="14">
        <is>
          <t>Recueillir délicatement le coagulat vert sur une étamine ou un linge propre et humide ; l'utiliser aussitôt ou le garder bien emballé, à l'abri de l'air, au réfrigérateur.</t>
        </is>
      </c>
      <c r="E14" t="s" s="14">
        <v>115</v>
      </c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"GRO_CDC_203G · GRO.SAUCES · référence : "&amp;Besoins!B3&amp;" "&amp;Besoins!C3&amp;" · multiplicateur réglable sur la feuille ""Besoins"""</f>
        <v>GRO_CDC_203G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Hacher finement tous les aromates.</v>
      </c>
      <c r="C5"/>
      <c r="D5"/>
    </row>
    <row r="6">
      <c r="A6"/>
      <c r="B6" t="s">
        <v>119</v>
      </c>
      <c r="C6" s="11">
        <f>'Besoins'!$B$2*0.25</f>
        <v>0.25</v>
      </c>
      <c r="D6" t="s">
        <v>35</v>
      </c>
    </row>
    <row r="7">
      <c r="A7" t="s" s="17">
        <v>120</v>
      </c>
      <c r="B7" t="str" s="14">
        <f>Procedure!D3</f>
        <v>Incorporer les aromates hachés à la mayonnaise de base.</v>
      </c>
      <c r="C7"/>
      <c r="D7"/>
    </row>
    <row r="8">
      <c r="A8"/>
      <c r="B8" t="s">
        <v>121</v>
      </c>
      <c r="C8" s="11">
        <f>'Besoins'!$B$2*3.5</f>
        <v>3.5</v>
      </c>
      <c r="D8" t="s">
        <v>70</v>
      </c>
    </row>
    <row r="9">
      <c r="A9" t="s" s="17">
        <v>122</v>
      </c>
      <c r="B9" t="str" s="14">
        <f>Procedure!D4</f>
        <v>Rectifier la couleur avec quelques gouttes de colorant (facultatif — alternative : cresson et épinards blanchis).</v>
      </c>
      <c r="C9"/>
      <c r="D9"/>
    </row>
    <row r="10">
      <c r="A10"/>
      <c r="B10" t="s">
        <v>123</v>
      </c>
      <c r="C10" s="11">
        <f>'Besoins'!$B$2*0.005</f>
        <v>0.005</v>
      </c>
      <c r="D10" t="s">
        <v>35</v>
      </c>
    </row>
    <row r="11">
      <c r="A11"/>
      <c r="B11"/>
      <c r="C11"/>
      <c r="D11"/>
    </row>
    <row r="12">
      <c r="A12" t="s" s="16">
        <v>124</v>
      </c>
      <c r="B12"/>
      <c r="C12"/>
      <c r="D12"/>
    </row>
    <row r="13">
      <c r="A13" t="s" s="17">
        <v>118</v>
      </c>
      <c r="B13" t="str" s="14">
        <f>Procedure!D5</f>
        <v>Dans la cuve du batteur, au fouet, mélanger la moutarde, le sel, le poivre, le poivre de Cayenne, les jaunes d'œufs pasteurisés et un quart du volume du vinaigre.</v>
      </c>
      <c r="C13"/>
      <c r="D13"/>
    </row>
    <row r="14">
      <c r="A14"/>
      <c r="B14" t="str">
        <f>Besoins!B16</f>
        <v>Sel fin de cuisine</v>
      </c>
      <c r="C14" s="11">
        <f>Besoins!E16</f>
        <v>0.014189</v>
      </c>
      <c r="D14" t="str">
        <f>Besoins!F16</f>
        <v>kg</v>
      </c>
    </row>
    <row r="15">
      <c r="A15"/>
      <c r="B15" t="str">
        <f>Besoins!B10</f>
        <v>Poivre noir moulu</v>
      </c>
      <c r="C15" s="11">
        <f>Besoins!E10</f>
        <v>0.005676</v>
      </c>
      <c r="D15" t="str">
        <f>Besoins!F10</f>
        <v>kg</v>
      </c>
    </row>
    <row r="16">
      <c r="A16"/>
      <c r="B16" t="str">
        <f>Besoins!B9</f>
        <v>Piment de Cayenne</v>
      </c>
      <c r="C16" s="11">
        <f>Besoins!E9</f>
        <v>0.000946</v>
      </c>
      <c r="D16" t="str">
        <f>Besoins!F9</f>
        <v>kg</v>
      </c>
    </row>
    <row r="17">
      <c r="A17"/>
      <c r="B17" t="str">
        <f>Besoins!B7</f>
        <v>Moutarde de Dijon seau 5kg</v>
      </c>
      <c r="C17" s="11">
        <f>Besoins!E7</f>
        <v>0.085135</v>
      </c>
      <c r="D17" t="str">
        <f>Besoins!F7</f>
        <v>kg</v>
      </c>
    </row>
    <row r="18">
      <c r="A18"/>
      <c r="B18" t="s">
        <v>125</v>
      </c>
      <c r="C18" s="11">
        <f>'Besoins'!$B$2*14.1891891892</f>
        <v>14.189189</v>
      </c>
      <c r="D18" t="s">
        <v>25</v>
      </c>
    </row>
    <row r="19">
      <c r="A19"/>
      <c r="B19" t="s">
        <v>126</v>
      </c>
      <c r="C19" s="11">
        <f>'Besoins'!$B$2*0.2837837838</f>
        <v>0.283784</v>
      </c>
      <c r="D19" t="s">
        <v>70</v>
      </c>
    </row>
    <row r="20">
      <c r="A20" t="s" s="17">
        <v>120</v>
      </c>
      <c r="B20" t="str" s="14">
        <f>Procedure!D6</f>
        <v>En deuxième vitesse, incorporer l'huile en filet régulier.</v>
      </c>
      <c r="C20"/>
      <c r="D20"/>
    </row>
    <row r="21">
      <c r="A21"/>
      <c r="B21" t="s">
        <v>127</v>
      </c>
      <c r="C21" s="11">
        <f>'Besoins'!$B$2*2.8378378378</f>
        <v>2.837838</v>
      </c>
      <c r="D21" t="s">
        <v>70</v>
      </c>
    </row>
    <row r="22">
      <c r="A22" t="s" s="17">
        <v>122</v>
      </c>
      <c r="B22" t="str" s="14">
        <f>Procedure!D7</f>
        <v>En fin de montage de la mayonnaise, ajouter le reste du vinaigre.</v>
      </c>
      <c r="C22"/>
      <c r="D22"/>
    </row>
    <row r="23">
      <c r="A23" t="s" s="17">
        <v>128</v>
      </c>
      <c r="B23" t="str" s="14">
        <f>Procedure!D8</f>
        <v>En troisième vitesse, serrer la mayonnaise pendant 2 minutes.</v>
      </c>
      <c r="C23"/>
      <c r="D23"/>
    </row>
    <row r="24">
      <c r="A24" t="s" s="17">
        <v>129</v>
      </c>
      <c r="B24" t="str" s="14">
        <f>Procedure!D9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6">
        <v>130</v>
      </c>
      <c r="B26"/>
      <c r="C26"/>
      <c r="D26"/>
    </row>
    <row r="27">
      <c r="A27" t="s" s="17">
        <v>118</v>
      </c>
      <c r="B27" t="str" s="14">
        <f>"[ÉPLUCHER] "&amp;Procedure!D10</f>
        <v>[ÉPLUCHER] Mise en place — Peser et mesurer toutes les denrées, vérifier leur fraîcheur.</v>
      </c>
      <c r="C27"/>
      <c r="D27"/>
    </row>
    <row r="28">
      <c r="A28" t="s" s="17">
        <v>120</v>
      </c>
      <c r="B28" t="str" s="14">
        <f>"[MIXER] "&amp;Procedure!D11</f>
        <v>[MIXER] Éplucher, équeuter, trier et bien laver les feuilles vertes.</v>
      </c>
      <c r="C28"/>
      <c r="D28"/>
    </row>
    <row r="29">
      <c r="A29"/>
      <c r="B29" t="str">
        <f>Besoins!B14</f>
        <v>ÉPINARD France cat.I</v>
      </c>
      <c r="C29" s="11">
        <f>Besoins!E14</f>
        <v>0.035</v>
      </c>
      <c r="D29" t="str">
        <f>Besoins!F14</f>
        <v>kg</v>
      </c>
    </row>
    <row r="30">
      <c r="A30"/>
      <c r="B30" t="str">
        <f>Besoins!B13</f>
        <v>Cresson frais</v>
      </c>
      <c r="C30" s="11">
        <f>Besoins!E13</f>
        <v>0.015</v>
      </c>
      <c r="D30" t="str">
        <f>Besoins!F13</f>
        <v>kg</v>
      </c>
    </row>
    <row r="31">
      <c r="A31" t="s" s="17">
        <v>122</v>
      </c>
      <c r="B31" t="str" s="14">
        <f>Procedure!D12</f>
        <v>Les mixer très finement avec un peu d'eau pour libérer la chlorophylle, puis presser la purée dans une étamine pour en recueillir le jus vert.</v>
      </c>
      <c r="C31"/>
      <c r="D31"/>
    </row>
    <row r="32">
      <c r="A32" t="s" s="17">
        <v>128</v>
      </c>
      <c r="B32" t="str" s="14">
        <f>"[CHAUFFER] "&amp;Procedure!D13</f>
        <v>[CHAUFFER] Chauffer ce jus tout doucement jusqu'à 70 °C, sans remuer : le vert se rassemble en surface et le liquide devient clair.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 t="s" s="17">
        <v>129</v>
      </c>
      <c r="B34" t="str" s="14">
        <f>"[ÉGOUTTER] "&amp;Procedure!D14</f>
        <v>[ÉGOUTTER] Recueillir délicatement le coagulat vert sur une étamine ou un linge propre et humide ; l'utiliser aussitôt ou le garder bien emballé, à l'abri de l'air, au réfrigérateur.</v>
      </c>
      <c r="C34"/>
      <c r="D34"/>
    </row>
    <row r="35">
      <c r="A35"/>
      <c r="B35" t="str" s="18">
        <f>"ℹ "&amp;Procedure!E14</f>
        <v>ℹ</v>
      </c>
      <c r="C35"/>
      <c r="D35"/>
    </row>
    <row r="36">
      <c r="A36"/>
      <c r="B36"/>
      <c r="C36"/>
      <c r="D36"/>
    </row>
    <row r="37">
      <c r="A37" t="s" s="19">
        <v>22</v>
      </c>
      <c r="B37"/>
      <c r="C37"/>
      <c r="D37"/>
    </row>
  </sheetData>
  <sheetProtection sheet="1" formatRows="0" formatColumns="0"/>
  <mergeCells count="21">
    <mergeCell ref="A1:D1"/>
    <mergeCell ref="A2:D2"/>
    <mergeCell ref="A4:D4"/>
    <mergeCell ref="B5:D5"/>
    <mergeCell ref="B7:D7"/>
    <mergeCell ref="B9:D9"/>
    <mergeCell ref="A12:D12"/>
    <mergeCell ref="B13:D13"/>
    <mergeCell ref="B20:D20"/>
    <mergeCell ref="B22:D22"/>
    <mergeCell ref="B23:D23"/>
    <mergeCell ref="B24:D24"/>
    <mergeCell ref="A26:D26"/>
    <mergeCell ref="B27:D27"/>
    <mergeCell ref="B28:D28"/>
    <mergeCell ref="B31:D31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2026-10-31T06:00:03Z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2026-10-31T06:00:03Z</dcterms:modified>
  <cp:revision>1</cp:revision>
</cp:coreProperties>
</file>