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<sst xmlns="http://schemas.openxmlformats.org/spreadsheetml/2006/main" count="122" uniqueCount="122">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</sst>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19.903222972973</v>
      </c>
    </row>
    <row r="12">
      <c r="A12" t="s" s="3">
        <v>17</v>
      </c>
      <c r="B12" s="4">
        <v>0.19903222972973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19.903222972973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0.185135</v>
      </c>
      <c r="E7" s="11">
        <f>D7*$B$2</f>
        <v>0.185135</v>
      </c>
      <c r="F7" t="s">
        <v>35</v>
      </c>
      <c r="G7" s="4">
        <f>E7*3.710002708</f>
        <v>0.686851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E8*6.2</f>
        <v>0.62</v>
      </c>
    </row>
    <row r="9">
      <c r="A9" t="s">
        <v>39</v>
      </c>
      <c r="B9" t="s">
        <v>40</v>
      </c>
      <c r="C9" t="s">
        <v>38</v>
      </c>
      <c r="D9" s="9">
        <v>0.3</v>
      </c>
      <c r="E9" s="11">
        <f>D9*$B$2</f>
        <v>0.3</v>
      </c>
      <c r="F9" t="s">
        <v>35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0.189189</v>
      </c>
      <c r="E10" s="11">
        <f>D10*$B$2</f>
        <v>0.189189</v>
      </c>
      <c r="F10" t="s">
        <v>44</v>
      </c>
      <c r="G10" s="4">
        <f>E10*1.79000179</f>
        <v>0.338649</v>
      </c>
    </row>
    <row r="11">
      <c r="A11" t="s">
        <v>45</v>
      </c>
      <c r="B11" t="s">
        <v>46</v>
      </c>
      <c r="C11" t="s">
        <v>47</v>
      </c>
      <c r="D11" s="9">
        <v>0.000946</v>
      </c>
      <c r="E11" s="11">
        <f>D11*$B$2</f>
        <v>0.000946</v>
      </c>
      <c r="F11" t="s">
        <v>35</v>
      </c>
      <c r="G11" s="4">
        <f>E11*9.799440032</f>
        <v>0.00927</v>
      </c>
    </row>
    <row r="12">
      <c r="A12" t="s">
        <v>48</v>
      </c>
      <c r="B12" t="s">
        <v>49</v>
      </c>
      <c r="C12" t="s">
        <v>47</v>
      </c>
      <c r="D12" s="9">
        <v>0.005676</v>
      </c>
      <c r="E12" s="11">
        <f>D12*$B$2</f>
        <v>0.005676</v>
      </c>
      <c r="F12" t="s">
        <v>35</v>
      </c>
      <c r="G12" s="4">
        <f>E12*12.4992857551</f>
        <v>0.070946</v>
      </c>
    </row>
    <row r="13">
      <c r="A13" t="s">
        <v>50</v>
      </c>
      <c r="B13" t="s">
        <v>51</v>
      </c>
      <c r="C13" t="s">
        <v>52</v>
      </c>
      <c r="D13" s="9">
        <v>0.567568</v>
      </c>
      <c r="E13" s="11">
        <f>D13*$B$2</f>
        <v>0.567568</v>
      </c>
      <c r="F13" t="s">
        <v>44</v>
      </c>
      <c r="G13" s="4">
        <f>E13*20.3499844952</f>
        <v>11.55</v>
      </c>
    </row>
    <row r="14">
      <c r="A14" t="s">
        <v>53</v>
      </c>
      <c r="B14" t="s">
        <v>54</v>
      </c>
      <c r="C14" t="s">
        <v>55</v>
      </c>
      <c r="D14" s="9">
        <v>4</v>
      </c>
      <c r="E14" s="11">
        <f>D14*$B$2</f>
        <v>4</v>
      </c>
      <c r="F14" t="s">
        <v>56</v>
      </c>
      <c r="G14" s="4">
        <f>E14*0.6</f>
        <v>2.4</v>
      </c>
    </row>
    <row r="15">
      <c r="A15" t="s" s="12">
        <v>57</v>
      </c>
      <c r="B15" t="s">
        <v>58</v>
      </c>
      <c r="C15" t="s">
        <v>59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60</v>
      </c>
      <c r="B16" t="s">
        <v>61</v>
      </c>
      <c r="C16" t="s">
        <v>62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 t="s">
        <v>63</v>
      </c>
      <c r="B17" t="s">
        <v>64</v>
      </c>
      <c r="C17" t="s">
        <v>65</v>
      </c>
      <c r="D17" s="9">
        <v>0.3</v>
      </c>
      <c r="E17" s="11">
        <f>D17*$B$2</f>
        <v>0.3</v>
      </c>
      <c r="F17" t="s">
        <v>35</v>
      </c>
      <c r="G17" s="4">
        <f>E17*3.89</f>
        <v>1.167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3.5</v>
      </c>
      <c r="E3" t="s">
        <v>74</v>
      </c>
      <c r="F3" t="s">
        <v>72</v>
      </c>
    </row>
    <row r="4">
      <c r="A4">
        <v>2</v>
      </c>
      <c r="B4" t="s">
        <v>75</v>
      </c>
      <c r="C4" t="s">
        <v>71</v>
      </c>
      <c r="D4" s="11">
        <v>2.838</v>
      </c>
      <c r="E4" t="s">
        <v>74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0.568</v>
      </c>
      <c r="E5" t="s">
        <v>44</v>
      </c>
      <c r="F5" t="s">
        <v>52</v>
      </c>
    </row>
    <row r="6">
      <c r="A6">
        <v>2</v>
      </c>
      <c r="B6" t="s">
        <v>79</v>
      </c>
      <c r="C6" t="s">
        <v>71</v>
      </c>
      <c r="D6" s="11">
        <v>0.284</v>
      </c>
      <c r="E6" t="s">
        <v>74</v>
      </c>
      <c r="F6" t="s">
        <v>76</v>
      </c>
    </row>
    <row r="7">
      <c r="A7">
        <v>3</v>
      </c>
      <c r="B7" t="s">
        <v>80</v>
      </c>
      <c r="C7" t="s">
        <v>78</v>
      </c>
      <c r="D7" s="11">
        <v>0.189</v>
      </c>
      <c r="E7" t="s">
        <v>44</v>
      </c>
      <c r="F7" t="s">
        <v>43</v>
      </c>
    </row>
    <row r="8">
      <c r="A8">
        <v>2</v>
      </c>
      <c r="B8" t="s">
        <v>81</v>
      </c>
      <c r="C8" t="s">
        <v>78</v>
      </c>
      <c r="D8" s="11">
        <v>0.014</v>
      </c>
      <c r="E8" t="s">
        <v>35</v>
      </c>
      <c r="F8" t="s">
        <v>62</v>
      </c>
    </row>
    <row r="9">
      <c r="A9">
        <v>2</v>
      </c>
      <c r="B9" t="s">
        <v>82</v>
      </c>
      <c r="C9" t="s">
        <v>78</v>
      </c>
      <c r="D9" s="11">
        <v>0.006</v>
      </c>
      <c r="E9" t="s">
        <v>35</v>
      </c>
      <c r="F9" t="s">
        <v>47</v>
      </c>
    </row>
    <row r="10">
      <c r="A10">
        <v>2</v>
      </c>
      <c r="B10" t="s">
        <v>83</v>
      </c>
      <c r="C10" t="s">
        <v>78</v>
      </c>
      <c r="D10" s="11">
        <v>0.001</v>
      </c>
      <c r="E10" t="s">
        <v>35</v>
      </c>
      <c r="F10" t="s">
        <v>47</v>
      </c>
    </row>
    <row r="11">
      <c r="A11">
        <v>2</v>
      </c>
      <c r="B11" t="s">
        <v>84</v>
      </c>
      <c r="C11" t="s">
        <v>78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85</v>
      </c>
      <c r="C12" t="s">
        <v>71</v>
      </c>
      <c r="D12" s="11">
        <v>14.189</v>
      </c>
      <c r="E12" t="s">
        <v>25</v>
      </c>
      <c r="F12" t="s">
        <v>86</v>
      </c>
    </row>
    <row r="13">
      <c r="A13">
        <v>3</v>
      </c>
      <c r="B13" t="s">
        <v>87</v>
      </c>
      <c r="C13" t="s">
        <v>71</v>
      </c>
      <c r="D13" s="11">
        <v>0.27</v>
      </c>
      <c r="E13" t="s">
        <v>74</v>
      </c>
      <c r="F13" t="s">
        <v>86</v>
      </c>
    </row>
    <row r="14">
      <c r="A14">
        <v>4</v>
      </c>
      <c r="B14" t="s">
        <v>88</v>
      </c>
      <c r="C14" t="s">
        <v>78</v>
      </c>
      <c r="D14" s="11">
        <v>7.095</v>
      </c>
      <c r="E14" t="s">
        <v>25</v>
      </c>
      <c r="F14" t="s">
        <v>59</v>
      </c>
    </row>
    <row r="15">
      <c r="A15">
        <v>1</v>
      </c>
      <c r="B15" t="s">
        <v>89</v>
      </c>
      <c r="C15" t="s">
        <v>78</v>
      </c>
      <c r="D15" s="11">
        <v>0.1</v>
      </c>
      <c r="E15" t="s">
        <v>35</v>
      </c>
      <c r="F15" t="s">
        <v>34</v>
      </c>
    </row>
    <row r="16">
      <c r="A16">
        <v>1</v>
      </c>
      <c r="B16" t="s">
        <v>90</v>
      </c>
      <c r="C16" t="s">
        <v>78</v>
      </c>
      <c r="D16" s="11">
        <v>0.1</v>
      </c>
      <c r="E16" t="s">
        <v>35</v>
      </c>
      <c r="F16" t="s">
        <v>38</v>
      </c>
    </row>
    <row r="17">
      <c r="A17">
        <v>1</v>
      </c>
      <c r="B17" t="s">
        <v>91</v>
      </c>
      <c r="C17" t="s">
        <v>78</v>
      </c>
      <c r="D17" s="11">
        <v>0.3</v>
      </c>
      <c r="E17" t="s">
        <v>35</v>
      </c>
      <c r="F17" t="s">
        <v>38</v>
      </c>
    </row>
    <row r="18">
      <c r="A18">
        <v>1</v>
      </c>
      <c r="B18" t="s">
        <v>92</v>
      </c>
      <c r="C18" t="s">
        <v>78</v>
      </c>
      <c r="D18" s="11">
        <v>0.3</v>
      </c>
      <c r="E18" t="s">
        <v>35</v>
      </c>
      <c r="F18" t="s">
        <v>65</v>
      </c>
    </row>
    <row r="19">
      <c r="A19">
        <v>1</v>
      </c>
      <c r="B19" t="s">
        <v>93</v>
      </c>
      <c r="C19" t="s">
        <v>71</v>
      </c>
      <c r="D19" s="11">
        <v>0.12</v>
      </c>
      <c r="E19" t="s">
        <v>35</v>
      </c>
      <c r="F19" t="s">
        <v>76</v>
      </c>
    </row>
    <row r="20">
      <c r="A20">
        <v>2</v>
      </c>
      <c r="B20" t="s">
        <v>94</v>
      </c>
      <c r="C20" t="s">
        <v>78</v>
      </c>
      <c r="D20" s="11">
        <v>4</v>
      </c>
      <c r="E20" t="s">
        <v>56</v>
      </c>
      <c r="F2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103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103</v>
      </c>
      <c r="B5">
        <v>2</v>
      </c>
      <c r="C5"/>
      <c r="D5" t="s" s="14">
        <v>104</v>
      </c>
      <c r="E5" t="s" s="14"/>
      <c r="F5"/>
    </row>
    <row r="6">
      <c r="A6" t="s">
        <v>103</v>
      </c>
      <c r="B6">
        <v>3</v>
      </c>
      <c r="C6"/>
      <c r="D6" t="s" s="14">
        <v>105</v>
      </c>
      <c r="E6" t="s" s="14"/>
      <c r="F6"/>
    </row>
    <row r="7">
      <c r="A7" t="s">
        <v>103</v>
      </c>
      <c r="B7">
        <v>4</v>
      </c>
      <c r="C7"/>
      <c r="D7" t="s" s="14">
        <v>106</v>
      </c>
      <c r="E7" t="s" s="14"/>
      <c r="F7"/>
    </row>
    <row r="8">
      <c r="A8" t="s">
        <v>103</v>
      </c>
      <c r="B8">
        <v>5</v>
      </c>
      <c r="C8"/>
      <c r="D8" t="s" s="14">
        <v>107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">
        <v>111</v>
      </c>
      <c r="C8" s="11">
        <f>'Besoins'!$B$2*0.12</f>
        <v>0.12</v>
      </c>
      <c r="D8" t="s">
        <v>35</v>
      </c>
    </row>
    <row r="9">
      <c r="A9" t="s" s="17">
        <v>112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113</v>
      </c>
      <c r="C10" s="11">
        <f>'Besoins'!$B$2*3.5</f>
        <v>3.5</v>
      </c>
      <c r="D10" t="s">
        <v>74</v>
      </c>
    </row>
    <row r="11">
      <c r="A11"/>
      <c r="B11" t="s">
        <v>114</v>
      </c>
      <c r="C11" s="11">
        <f>'Besoins'!$B$2*0.1</f>
        <v>0.1</v>
      </c>
      <c r="D11" t="s">
        <v>35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115</v>
      </c>
      <c r="B14"/>
      <c r="C14"/>
      <c r="D14"/>
    </row>
    <row r="15">
      <c r="A15" t="s" s="17">
        <v>110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0.014189</v>
      </c>
      <c r="D16" t="str">
        <f>Besoins!F16</f>
        <v>kg</v>
      </c>
    </row>
    <row r="17">
      <c r="A17"/>
      <c r="B17" t="str">
        <f>Besoins!B12</f>
        <v>Poivre noir moulu</v>
      </c>
      <c r="C17" s="11">
        <f>Besoins!E12</f>
        <v>0.005676</v>
      </c>
      <c r="D17" t="str">
        <f>Besoins!F12</f>
        <v>kg</v>
      </c>
    </row>
    <row r="18">
      <c r="A18"/>
      <c r="B18" t="str">
        <f>Besoins!B11</f>
        <v>Piment de Cayenne</v>
      </c>
      <c r="C18" s="11">
        <f>Besoins!E11</f>
        <v>0.000946</v>
      </c>
      <c r="D18" t="str">
        <f>Besoins!F11</f>
        <v>kg</v>
      </c>
    </row>
    <row r="19">
      <c r="A19"/>
      <c r="B19" t="s">
        <v>114</v>
      </c>
      <c r="C19" s="11">
        <f>'Besoins'!$B$2*0.0851351351</f>
        <v>0.085135</v>
      </c>
      <c r="D19" t="s">
        <v>35</v>
      </c>
    </row>
    <row r="20">
      <c r="A20"/>
      <c r="B20" t="s">
        <v>116</v>
      </c>
      <c r="C20" s="11">
        <f>'Besoins'!$B$2*14.1891891892</f>
        <v>14.189189</v>
      </c>
      <c r="D20" t="s">
        <v>25</v>
      </c>
    </row>
    <row r="21">
      <c r="A21"/>
      <c r="B21" t="s">
        <v>117</v>
      </c>
      <c r="C21" s="11">
        <f>'Besoins'!$B$2*0.2837837838</f>
        <v>0.283784</v>
      </c>
      <c r="D21" t="s">
        <v>74</v>
      </c>
    </row>
    <row r="22">
      <c r="A22" t="s" s="17">
        <v>112</v>
      </c>
      <c r="B22" t="str" s="14">
        <f>Procedure!D5</f>
        <v>En deuxième vitesse, incorporer l'huile en filet régulier.</v>
      </c>
      <c r="C22"/>
      <c r="D22"/>
    </row>
    <row r="23">
      <c r="A23"/>
      <c r="B23" t="s">
        <v>118</v>
      </c>
      <c r="C23" s="11">
        <f>'Besoins'!$B$2*2.8378378378</f>
        <v>2.837838</v>
      </c>
      <c r="D23" t="s">
        <v>74</v>
      </c>
    </row>
    <row r="24">
      <c r="A24" t="s" s="17">
        <v>119</v>
      </c>
      <c r="B24" t="str" s="14">
        <f>Procedure!D6</f>
        <v>En fin de montage de la mayonnaise, ajouter le reste du vinaigre.</v>
      </c>
      <c r="C24"/>
      <c r="D24"/>
    </row>
    <row r="25">
      <c r="A25" t="s" s="17">
        <v>120</v>
      </c>
      <c r="B25" t="str" s="14">
        <f>Procedure!D7</f>
        <v>En troisième vitesse, serrer la mayonnaise pendant 2 minutes.</v>
      </c>
      <c r="C25"/>
      <c r="D25"/>
    </row>
    <row r="26">
      <c r="A26" t="s" s="17">
        <v>121</v>
      </c>
      <c r="B26" t="str" s="14">
        <f>Procedure!D8</f>
        <v>Vérifier l'assaisonnement et la consistance de la sauce.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2026-10-31T04:06:34Z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2026-10-31T04:06:34Z</dcterms:modified>
  <cp:revision>1</cp:revision>
</cp:coreProperties>
</file>