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<sst xmlns="http://schemas.openxmlformats.org/spreadsheetml/2006/main" count="114" uniqueCount="114">
  <si>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</si>
  <si>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</si>
  <si>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SAUCE ANDALOUSE</t>
  </si>
  <si>
    <t>Code</t>
  </si>
  <si>
    <t>GRO_CDC_203D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</si>
  <si>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</si>
  <si>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</si>
  <si>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</si>
  <si>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</si>
  <si>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</si>
  <si>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</si>
  <si>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</si>
  <si>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</si>
  <si>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</si>
  <si>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</si>
  <si>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</si>
  <si>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</si>
  <si>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</si>
  <si>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</si>
  <si>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</si>
  <si>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</si>
  <si>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</si>
  <si>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</si>
  <si>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</si>
  <si>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</si>
  <si>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</si>
  <si>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</si>
  <si>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</si>
  <si>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</si>
  <si>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</si>
  <si>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</si>
  <si>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</si>
  <si>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</si>
  <si>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</si>
  <si>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</si>
  <si>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</si>
  <si>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CONS-TOMATE-CUB</t>
  </si>
  <si>
    <t>Tomates concassées en dés (boîte)</t>
  </si>
  <si>
    <t>Conserves de légumes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</si>
  <si>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</si>
  <si>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</si>
  <si>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</si>
  <si>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</si>
  <si>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</si>
  <si>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</si>
  <si>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</si>
  <si>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</si>
  <si>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</si>
  <si>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</si>
  <si>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</si>
  <si>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</si>
  <si>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00000047</t>
  </si>
  <si>
    <t>OEUF A3 (PRIX)</t>
  </si>
  <si>
    <t>Oeufs entiers</t>
  </si>
  <si>
    <t>SEL-FIN</t>
  </si>
  <si>
    <t>Sel fin de cuisine</t>
  </si>
  <si>
    <t>Sels et condiments de base</t>
  </si>
  <si>
    <t>RNMS00866</t>
  </si>
  <si>
    <t>Poivrons verts rouges en lanières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</si>
  <si>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</si>
  <si>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</si>
  <si>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</si>
  <si>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</si>
  <si>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</si>
  <si>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</si>
  <si>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</si>
  <si>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</si>
  <si>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</si>
  <si>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</si>
  <si>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</si>
  <si>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</si>
  <si>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</si>
  <si>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</si>
  <si>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</si>
  <si>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</si>
  <si>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</si>
  <si>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</si>
  <si>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</si>
  <si>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</si>
  <si>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</si>
  <si>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</si>
  <si>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</si>
  <si>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</si>
  <si>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Poivrons verts rouges en lanières surgelés</t>
  </si>
  <si>
    <t xml:space="preserve">    ↳ Tomate concassée — boîte 5/1 (collectivité)</t>
  </si>
  <si>
    <t>Préparations de base collectivité</t>
  </si>
  <si>
    <t xml:space="preserve">        ↳ Tomates concassées en dés (boîte)</t>
  </si>
  <si>
    <t>Recette</t>
  </si>
  <si>
    <t>#</t>
  </si>
  <si>
    <t>Verbe</t>
  </si>
  <si>
    <t>Étape</t>
  </si>
  <si>
    <t>Précision technique</t>
  </si>
  <si>
    <t>Durée</t>
  </si>
  <si>
    <t>Incorporer à la mayonnaise de base les poivrons préalablement lavés, désinfectés, épépinés et taillés en petits cubes, ainsi que les dés de tomates décongelés.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</si>
  <si>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</si>
  <si>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</si>
  <si>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</si>
  <si>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</si>
  <si>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</si>
  <si>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Tomate concassée — boîte 5/1 (collectivité)</t>
  </si>
  <si>
    <t>Fiche technique — SAUCE ANDALOUSE</t>
  </si>
  <si>
    <t>SAUCE ANDALOUSE  GRO_CDC_203D</t>
  </si>
  <si>
    <t>1.</t>
  </si>
  <si>
    <t xml:space="preserve">    SAUCE MAYONNAISE</t>
  </si>
  <si>
    <t xml:space="preserve">    Tomate concassée — boîte 5/1 (collectivité)</t>
  </si>
  <si>
    <t>↳ SAUCE MAYONNAISE  GRO_CDC_203</t>
  </si>
  <si>
    <t xml:space="preserve">    JAUNE D'OEUF (P) (conv.)</t>
  </si>
  <si>
    <t xml:space="preserve">    VINAIGRE VIN ROUGE (L) (conv.)</t>
  </si>
  <si>
    <t>2.</t>
  </si>
  <si>
    <t xml:space="preserve">    HUILE TOURNESOL (L) (conv.)</t>
  </si>
  <si>
    <t>3.</t>
  </si>
  <si>
    <t>4.</t>
  </si>
  <si>
    <t>5.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</si>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</sst>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16.739722972973</v>
      </c>
    </row>
    <row r="12">
      <c r="A12" t="s" s="3">
        <v>17</v>
      </c>
      <c r="B12" s="4">
        <v>0.16739722972973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16.739722972973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0.085135</v>
      </c>
      <c r="E7" s="11">
        <f>D7*$B$2</f>
        <v>0.085135</v>
      </c>
      <c r="F7" t="s">
        <v>35</v>
      </c>
      <c r="G7" s="4">
        <f>E7*3.7100058889</f>
        <v>0.315851</v>
      </c>
    </row>
    <row r="8">
      <c r="A8" t="s">
        <v>36</v>
      </c>
      <c r="B8" t="s">
        <v>37</v>
      </c>
      <c r="C8" t="s">
        <v>38</v>
      </c>
      <c r="D8" s="9">
        <v>0.326087</v>
      </c>
      <c r="E8" s="11">
        <f>D8*$B$2</f>
        <v>0.326087</v>
      </c>
      <c r="F8" t="s">
        <v>25</v>
      </c>
      <c r="G8" s="4">
        <f>E8*2.6449996473</f>
        <v>0.8625</v>
      </c>
    </row>
    <row r="9">
      <c r="A9" t="s">
        <v>39</v>
      </c>
      <c r="B9" t="s">
        <v>40</v>
      </c>
      <c r="C9" t="s">
        <v>41</v>
      </c>
      <c r="D9" s="9">
        <v>0.189189</v>
      </c>
      <c r="E9" s="11">
        <f>D9*$B$2</f>
        <v>0.189189</v>
      </c>
      <c r="F9" t="s">
        <v>42</v>
      </c>
      <c r="G9" s="4">
        <f>E9*1.79000179</f>
        <v>0.338649</v>
      </c>
    </row>
    <row r="10">
      <c r="A10" t="s">
        <v>43</v>
      </c>
      <c r="B10" t="s">
        <v>44</v>
      </c>
      <c r="C10" t="s">
        <v>45</v>
      </c>
      <c r="D10" s="9">
        <v>0.000946</v>
      </c>
      <c r="E10" s="11">
        <f>D10*$B$2</f>
        <v>0.000946</v>
      </c>
      <c r="F10" t="s">
        <v>35</v>
      </c>
      <c r="G10" s="4">
        <f>E10*9.799440032</f>
        <v>0.00927</v>
      </c>
    </row>
    <row r="11">
      <c r="A11" t="s">
        <v>46</v>
      </c>
      <c r="B11" t="s">
        <v>47</v>
      </c>
      <c r="C11" t="s">
        <v>45</v>
      </c>
      <c r="D11" s="9">
        <v>0.005676</v>
      </c>
      <c r="E11" s="11">
        <f>D11*$B$2</f>
        <v>0.005676</v>
      </c>
      <c r="F11" t="s">
        <v>35</v>
      </c>
      <c r="G11" s="4">
        <f>E11*12.4992857551</f>
        <v>0.070946</v>
      </c>
    </row>
    <row r="12">
      <c r="A12" t="s">
        <v>48</v>
      </c>
      <c r="B12" t="s">
        <v>49</v>
      </c>
      <c r="C12" t="s">
        <v>50</v>
      </c>
      <c r="D12" s="9">
        <v>0.567568</v>
      </c>
      <c r="E12" s="11">
        <f>D12*$B$2</f>
        <v>0.567568</v>
      </c>
      <c r="F12" t="s">
        <v>42</v>
      </c>
      <c r="G12" s="4">
        <f>E12*20.3499844952</f>
        <v>11.55</v>
      </c>
    </row>
    <row r="13">
      <c r="A13" t="s" s="12">
        <v>51</v>
      </c>
      <c r="B13" t="s">
        <v>52</v>
      </c>
      <c r="C13" t="s">
        <v>53</v>
      </c>
      <c r="D13" s="9">
        <v>7.094595</v>
      </c>
      <c r="E13" s="11">
        <f>D13*$B$2</f>
        <v>7.094595</v>
      </c>
      <c r="F13" t="s">
        <v>25</v>
      </c>
      <c r="G13" s="4">
        <f>E13*0.2699999846</f>
        <v>1.915541</v>
      </c>
    </row>
    <row r="14">
      <c r="A14" t="s">
        <v>54</v>
      </c>
      <c r="B14" t="s">
        <v>55</v>
      </c>
      <c r="C14" t="s">
        <v>56</v>
      </c>
      <c r="D14" s="9">
        <v>0.014189</v>
      </c>
      <c r="E14" s="11">
        <f>D14*$B$2</f>
        <v>0.014189</v>
      </c>
      <c r="F14" t="s">
        <v>35</v>
      </c>
      <c r="G14" s="4">
        <f>E14*0.3500046667</f>
        <v>0.004966</v>
      </c>
    </row>
    <row r="15">
      <c r="A15" t="s">
        <v>57</v>
      </c>
      <c r="B15" t="s">
        <v>58</v>
      </c>
      <c r="C15" t="s">
        <v>59</v>
      </c>
      <c r="D15" s="9">
        <v>0.4</v>
      </c>
      <c r="E15" s="11">
        <f>D15*$B$2</f>
        <v>0.4</v>
      </c>
      <c r="F15" t="s">
        <v>35</v>
      </c>
      <c r="G15" s="4">
        <f>E15*4.18</f>
        <v>1.672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3.5</v>
      </c>
      <c r="E3" t="s">
        <v>68</v>
      </c>
      <c r="F3" t="s">
        <v>66</v>
      </c>
    </row>
    <row r="4">
      <c r="A4">
        <v>2</v>
      </c>
      <c r="B4" t="s">
        <v>69</v>
      </c>
      <c r="C4" t="s">
        <v>65</v>
      </c>
      <c r="D4" s="11">
        <v>2.838</v>
      </c>
      <c r="E4" t="s">
        <v>68</v>
      </c>
      <c r="F4" t="s">
        <v>70</v>
      </c>
    </row>
    <row r="5">
      <c r="A5">
        <v>3</v>
      </c>
      <c r="B5" t="s">
        <v>71</v>
      </c>
      <c r="C5" t="s">
        <v>72</v>
      </c>
      <c r="D5" s="11">
        <v>0.568</v>
      </c>
      <c r="E5" t="s">
        <v>42</v>
      </c>
      <c r="F5" t="s">
        <v>50</v>
      </c>
    </row>
    <row r="6">
      <c r="A6">
        <v>2</v>
      </c>
      <c r="B6" t="s">
        <v>73</v>
      </c>
      <c r="C6" t="s">
        <v>65</v>
      </c>
      <c r="D6" s="11">
        <v>0.284</v>
      </c>
      <c r="E6" t="s">
        <v>68</v>
      </c>
      <c r="F6" t="s">
        <v>70</v>
      </c>
    </row>
    <row r="7">
      <c r="A7">
        <v>3</v>
      </c>
      <c r="B7" t="s">
        <v>74</v>
      </c>
      <c r="C7" t="s">
        <v>72</v>
      </c>
      <c r="D7" s="11">
        <v>0.189</v>
      </c>
      <c r="E7" t="s">
        <v>42</v>
      </c>
      <c r="F7" t="s">
        <v>41</v>
      </c>
    </row>
    <row r="8">
      <c r="A8">
        <v>2</v>
      </c>
      <c r="B8" t="s">
        <v>75</v>
      </c>
      <c r="C8" t="s">
        <v>72</v>
      </c>
      <c r="D8" s="11">
        <v>0.014</v>
      </c>
      <c r="E8" t="s">
        <v>35</v>
      </c>
      <c r="F8" t="s">
        <v>56</v>
      </c>
    </row>
    <row r="9">
      <c r="A9">
        <v>2</v>
      </c>
      <c r="B9" t="s">
        <v>76</v>
      </c>
      <c r="C9" t="s">
        <v>72</v>
      </c>
      <c r="D9" s="11">
        <v>0.006</v>
      </c>
      <c r="E9" t="s">
        <v>35</v>
      </c>
      <c r="F9" t="s">
        <v>45</v>
      </c>
    </row>
    <row r="10">
      <c r="A10">
        <v>2</v>
      </c>
      <c r="B10" t="s">
        <v>77</v>
      </c>
      <c r="C10" t="s">
        <v>72</v>
      </c>
      <c r="D10" s="11">
        <v>0.001</v>
      </c>
      <c r="E10" t="s">
        <v>35</v>
      </c>
      <c r="F10" t="s">
        <v>45</v>
      </c>
    </row>
    <row r="11">
      <c r="A11">
        <v>2</v>
      </c>
      <c r="B11" t="s">
        <v>78</v>
      </c>
      <c r="C11" t="s">
        <v>72</v>
      </c>
      <c r="D11" s="11">
        <v>0.085</v>
      </c>
      <c r="E11" t="s">
        <v>35</v>
      </c>
      <c r="F11" t="s">
        <v>34</v>
      </c>
    </row>
    <row r="12">
      <c r="A12">
        <v>2</v>
      </c>
      <c r="B12" t="s">
        <v>79</v>
      </c>
      <c r="C12" t="s">
        <v>65</v>
      </c>
      <c r="D12" s="11">
        <v>14.189</v>
      </c>
      <c r="E12" t="s">
        <v>25</v>
      </c>
      <c r="F12" t="s">
        <v>80</v>
      </c>
    </row>
    <row r="13">
      <c r="A13">
        <v>3</v>
      </c>
      <c r="B13" t="s">
        <v>81</v>
      </c>
      <c r="C13" t="s">
        <v>65</v>
      </c>
      <c r="D13" s="11">
        <v>0.27</v>
      </c>
      <c r="E13" t="s">
        <v>68</v>
      </c>
      <c r="F13" t="s">
        <v>80</v>
      </c>
    </row>
    <row r="14">
      <c r="A14">
        <v>4</v>
      </c>
      <c r="B14" t="s">
        <v>82</v>
      </c>
      <c r="C14" t="s">
        <v>72</v>
      </c>
      <c r="D14" s="11">
        <v>7.095</v>
      </c>
      <c r="E14" t="s">
        <v>25</v>
      </c>
      <c r="F14" t="s">
        <v>53</v>
      </c>
    </row>
    <row r="15">
      <c r="A15">
        <v>1</v>
      </c>
      <c r="B15" t="s">
        <v>83</v>
      </c>
      <c r="C15" t="s">
        <v>72</v>
      </c>
      <c r="D15" s="11">
        <v>0.4</v>
      </c>
      <c r="E15" t="s">
        <v>35</v>
      </c>
      <c r="F15" t="s">
        <v>59</v>
      </c>
    </row>
    <row r="16">
      <c r="A16">
        <v>1</v>
      </c>
      <c r="B16" t="s">
        <v>84</v>
      </c>
      <c r="C16" t="s">
        <v>65</v>
      </c>
      <c r="D16" s="11">
        <v>0.75</v>
      </c>
      <c r="E16" t="s">
        <v>35</v>
      </c>
      <c r="F16" t="s">
        <v>85</v>
      </c>
    </row>
    <row r="17">
      <c r="A17">
        <v>2</v>
      </c>
      <c r="B17" t="s">
        <v>86</v>
      </c>
      <c r="C17" t="s">
        <v>72</v>
      </c>
      <c r="D17" s="11">
        <v>0.326</v>
      </c>
      <c r="E17" t="s">
        <v>25</v>
      </c>
      <c r="F1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94</v>
      </c>
      <c r="B3">
        <v>1</v>
      </c>
      <c r="C3"/>
      <c r="D3" t="inlineStr" s="14">
        <is>
          <t>Dans la cuve du batteur, au fouet, mélanger la moutarde, le sel, le poivre, le poivre de Cayenne, les jaunes d'œufs pasteurisés et un quart du volume du vinaigre.</t>
        </is>
      </c>
      <c r="E3" t="s" s="14"/>
      <c r="F3"/>
    </row>
    <row r="4">
      <c r="A4" t="s">
        <v>94</v>
      </c>
      <c r="B4">
        <v>2</v>
      </c>
      <c r="C4"/>
      <c r="D4" t="s" s="14">
        <v>95</v>
      </c>
      <c r="E4" t="s" s="14"/>
      <c r="F4"/>
    </row>
    <row r="5">
      <c r="A5" t="s">
        <v>94</v>
      </c>
      <c r="B5">
        <v>3</v>
      </c>
      <c r="C5"/>
      <c r="D5" t="s" s="14">
        <v>96</v>
      </c>
      <c r="E5" t="s" s="14"/>
      <c r="F5"/>
    </row>
    <row r="6">
      <c r="A6" t="s">
        <v>94</v>
      </c>
      <c r="B6">
        <v>4</v>
      </c>
      <c r="C6"/>
      <c r="D6" t="s" s="14">
        <v>97</v>
      </c>
      <c r="E6" t="s" s="14"/>
      <c r="F6"/>
    </row>
    <row r="7">
      <c r="A7" t="s">
        <v>94</v>
      </c>
      <c r="B7">
        <v>5</v>
      </c>
      <c r="C7"/>
      <c r="D7" t="s" s="14">
        <v>98</v>
      </c>
      <c r="E7" t="s" s="14"/>
      <c r="F7"/>
    </row>
    <row r="8">
      <c r="A8" t="s">
        <v>99</v>
      </c>
      <c r="B8"/>
      <c r="C8"/>
      <c r="D8" t="inlineStr" s="14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"GRO_CDC_203D · GRO.SAUCES · référence : "&amp;Besoins!B3&amp;" "&amp;Besoins!C3&amp;" · multiplicateur réglable sur la feuille ""Besoins"""</f>
        <v>GRO_CDC_203D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Procedure!D2</f>
        <v>Incorporer à la mayonnaise de base les poivrons préalablement lavés, désinfectés, épépinés et taillés en petits cubes, ainsi que les dés de tomates décongelés.</v>
      </c>
      <c r="C5"/>
      <c r="D5"/>
    </row>
    <row r="6">
      <c r="A6"/>
      <c r="B6" t="s">
        <v>103</v>
      </c>
      <c r="C6" s="11">
        <f>'Besoins'!$B$2*3.5</f>
        <v>3.5</v>
      </c>
      <c r="D6" t="s">
        <v>68</v>
      </c>
    </row>
    <row r="7">
      <c r="A7"/>
      <c r="B7" t="str">
        <f>Besoins!B15</f>
        <v>Poivrons verts rouges en lanières surgelés</v>
      </c>
      <c r="C7" s="11">
        <f>Besoins!E15</f>
        <v>0.4</v>
      </c>
      <c r="D7" t="str">
        <f>Besoins!F15</f>
        <v>kg</v>
      </c>
    </row>
    <row r="8">
      <c r="A8"/>
      <c r="B8" t="s">
        <v>104</v>
      </c>
      <c r="C8" s="11">
        <f>'Besoins'!$B$2*0.75</f>
        <v>0.75</v>
      </c>
      <c r="D8" t="s">
        <v>35</v>
      </c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102</v>
      </c>
      <c r="B11" t="str" s="14">
        <f>Procedure!D3</f>
        <v>Dans la cuve du batteur, au fouet, mélanger la moutarde, le sel, le poivre, le poivre de Cayenne, les jaunes d'œufs pasteurisés et un quart du volume du vinaigre.</v>
      </c>
      <c r="C11"/>
      <c r="D11"/>
    </row>
    <row r="12">
      <c r="A12"/>
      <c r="B12" t="str">
        <f>Besoins!B14</f>
        <v>Sel fin de cuisine</v>
      </c>
      <c r="C12" s="11">
        <f>Besoins!E14</f>
        <v>0.014189</v>
      </c>
      <c r="D12" t="str">
        <f>Besoins!F14</f>
        <v>kg</v>
      </c>
    </row>
    <row r="13">
      <c r="A13"/>
      <c r="B13" t="str">
        <f>Besoins!B11</f>
        <v>Poivre noir moulu</v>
      </c>
      <c r="C13" s="11">
        <f>Besoins!E11</f>
        <v>0.005676</v>
      </c>
      <c r="D13" t="str">
        <f>Besoins!F11</f>
        <v>kg</v>
      </c>
    </row>
    <row r="14">
      <c r="A14"/>
      <c r="B14" t="str">
        <f>Besoins!B10</f>
        <v>Piment de Cayenne</v>
      </c>
      <c r="C14" s="11">
        <f>Besoins!E10</f>
        <v>0.000946</v>
      </c>
      <c r="D14" t="str">
        <f>Besoins!F10</f>
        <v>kg</v>
      </c>
    </row>
    <row r="15">
      <c r="A15"/>
      <c r="B15" t="str">
        <f>Besoins!B7</f>
        <v>Moutarde de Dijon seau 5kg</v>
      </c>
      <c r="C15" s="11">
        <f>Besoins!E7</f>
        <v>0.085135</v>
      </c>
      <c r="D15" t="str">
        <f>Besoins!F7</f>
        <v>kg</v>
      </c>
    </row>
    <row r="16">
      <c r="A16"/>
      <c r="B16" t="s">
        <v>106</v>
      </c>
      <c r="C16" s="11">
        <f>'Besoins'!$B$2*14.1891891892</f>
        <v>14.189189</v>
      </c>
      <c r="D16" t="s">
        <v>25</v>
      </c>
    </row>
    <row r="17">
      <c r="A17"/>
      <c r="B17" t="s">
        <v>107</v>
      </c>
      <c r="C17" s="11">
        <f>'Besoins'!$B$2*0.2837837838</f>
        <v>0.283784</v>
      </c>
      <c r="D17" t="s">
        <v>68</v>
      </c>
    </row>
    <row r="18">
      <c r="A18" t="s" s="17">
        <v>108</v>
      </c>
      <c r="B18" t="str" s="14">
        <f>Procedure!D4</f>
        <v>En deuxième vitesse, incorporer l'huile en filet régulier.</v>
      </c>
      <c r="C18"/>
      <c r="D18"/>
    </row>
    <row r="19">
      <c r="A19"/>
      <c r="B19" t="s">
        <v>109</v>
      </c>
      <c r="C19" s="11">
        <f>'Besoins'!$B$2*2.8378378378</f>
        <v>2.837838</v>
      </c>
      <c r="D19" t="s">
        <v>68</v>
      </c>
    </row>
    <row r="20">
      <c r="A20" t="s" s="17">
        <v>110</v>
      </c>
      <c r="B20" t="str" s="14">
        <f>Procedure!D5</f>
        <v>En fin de montage de la mayonnaise, ajouter le reste du vinaigre.</v>
      </c>
      <c r="C20"/>
      <c r="D20"/>
    </row>
    <row r="21">
      <c r="A21" t="s" s="17">
        <v>111</v>
      </c>
      <c r="B21" t="str" s="14">
        <f>Procedure!D6</f>
        <v>En troisième vitesse, serrer la mayonnaise pendant 2 minutes.</v>
      </c>
      <c r="C21"/>
      <c r="D21"/>
    </row>
    <row r="22">
      <c r="A22" t="s" s="17">
        <v>112</v>
      </c>
      <c r="B22" t="str" s="14">
        <f>Procedure!D7</f>
        <v>Vérifier l'assaisonnement et la consistance de la sauce.</v>
      </c>
      <c r="C22"/>
      <c r="D22"/>
    </row>
    <row r="23">
      <c r="A23"/>
      <c r="B23"/>
      <c r="C23"/>
      <c r="D23"/>
    </row>
    <row r="24">
      <c r="A24" t="s" s="16">
        <v>113</v>
      </c>
      <c r="B24"/>
      <c r="C24"/>
      <c r="D24"/>
    </row>
    <row r="25">
      <c r="A25"/>
      <c r="B25" t="inlineStr" s="18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25"/>
      <c r="D25"/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A10:D10"/>
    <mergeCell ref="B11:D11"/>
    <mergeCell ref="B18:D18"/>
    <mergeCell ref="B20:D20"/>
    <mergeCell ref="B21:D21"/>
    <mergeCell ref="B22:D22"/>
    <mergeCell ref="A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2026-10-31T03:07:25Z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2026-10-31T03:07:25Z</dcterms:modified>
  <cp:revision>1</cp:revision>
</cp:coreProperties>
</file>