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<sst xmlns="http://schemas.openxmlformats.org/spreadsheetml/2006/main" count="96" uniqueCount="96">
  <si>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</si>
  <si>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</si>
  <si>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SAUCE MAYONNAISE</t>
  </si>
  <si>
    <t>Code</t>
  </si>
  <si>
    <t>GRO_CDC_203</t>
  </si>
  <si>
    <t>Classe</t>
  </si>
  <si>
    <t>Sauces collectivité (GRO.SAUCES)</t>
  </si>
  <si>
    <t>Statut</t>
  </si>
  <si>
    <t>publie</t>
  </si>
  <si>
    <t>Verrouillée</t>
  </si>
  <si>
    <t>Oui — Corpus CDC — sous-ensemble audité sans anomalie détectée, Chapitre 5. Réinjecté Ch.14.</t>
  </si>
  <si>
    <t>Source bibliographique</t>
  </si>
  <si>
    <t>La Cuisine de Collectivité (BPI.CDC)</t>
  </si>
  <si>
    <t>Provenance</t>
  </si>
  <si>
    <t>Quantité de référence</t>
  </si>
  <si>
    <t>3,7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</si>
  <si>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</si>
  <si>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</si>
  <si>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</si>
  <si>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</si>
  <si>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</si>
  <si>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06:15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</si>
  <si>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</si>
  <si>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</si>
  <si>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</si>
  <si>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</si>
  <si>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</si>
  <si>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</si>
  <si>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</si>
  <si>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</si>
  <si>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</si>
  <si>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</si>
  <si>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</si>
  <si>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</si>
  <si>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</si>
  <si>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</si>
  <si>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</si>
  <si>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</si>
  <si>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</si>
  <si>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</si>
  <si>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</si>
  <si>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</si>
  <si>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</si>
  <si>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</si>
  <si>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</si>
  <si>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</si>
  <si>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</si>
  <si>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Huiles végétales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</si>
  <si>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</si>
  <si>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</si>
  <si>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</si>
  <si>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</si>
  <si>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</si>
  <si>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</si>
  <si>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</si>
  <si>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</si>
  <si>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</si>
  <si>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</si>
  <si>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</si>
  <si>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3,7 lt)</t>
  </si>
  <si>
    <t>recette</t>
  </si>
  <si>
    <t>Sauces collectivité</t>
  </si>
  <si>
    <t xml:space="preserve">    ↳ HUILE TOURNESOL (L)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</si>
  <si>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</si>
  <si>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</si>
  <si>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</si>
  <si>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</si>
  <si>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</si>
  <si>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Sel fin de cuisine</t>
  </si>
  <si>
    <t xml:space="preserve">    ↳ Poivre noir moulu</t>
  </si>
  <si>
    <t xml:space="preserve">    ↳ Piment de Cayenne</t>
  </si>
  <si>
    <t xml:space="preserve">    ↳ Moutarde de Dijon seau 5kg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</si>
  <si>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</si>
  <si>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</si>
  <si>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</si>
  <si>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</si>
  <si>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</si>
  <si>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</si>
  <si>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</si>
  <si>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</si>
  <si>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</si>
  <si>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</si>
  <si>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</si>
  <si>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</si>
  <si>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</si>
  <si>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</si>
  <si>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MAYONNAISE</t>
  </si>
  <si>
    <t>SAUCE MAYONNAISE  GRO_CDC_203</t>
  </si>
  <si>
    <t>1.</t>
  </si>
  <si>
    <t xml:space="preserve">    JAUNE D'OEUF (P) (conv.)</t>
  </si>
  <si>
    <t xml:space="preserve">    VINAIGRE VIN ROUGE (L) (conv.)</t>
  </si>
  <si>
    <t>2.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</si>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</sst>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15.01695</v>
      </c>
    </row>
    <row r="12">
      <c r="A12" t="s" s="3">
        <v>17</v>
      </c>
      <c r="B12" s="4">
        <v>4.0586351351351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15.01695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3.7</v>
      </c>
      <c r="C3" t="s" s="10">
        <v>25</v>
      </c>
      <c r="D3"/>
      <c r="E3"/>
      <c r="F3"/>
    </row>
    <row r="4">
      <c r="A4" t="s">
        <v>26</v>
      </c>
      <c r="B4" s="11">
        <f>$B$2*B3</f>
        <v>3.7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0.09</v>
      </c>
      <c r="E7" s="11">
        <f>D7*$B$2</f>
        <v>0.09</v>
      </c>
      <c r="F7" t="s">
        <v>35</v>
      </c>
      <c r="G7" s="4">
        <f>E7*3.71</f>
        <v>0.3339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39</v>
      </c>
      <c r="G8" s="4">
        <f>E8*1.79</f>
        <v>0.358</v>
      </c>
    </row>
    <row r="9">
      <c r="A9" t="s">
        <v>40</v>
      </c>
      <c r="B9" t="s">
        <v>41</v>
      </c>
      <c r="C9" t="s">
        <v>42</v>
      </c>
      <c r="D9" s="9">
        <v>0.001</v>
      </c>
      <c r="E9" s="11">
        <f>D9*$B$2</f>
        <v>0.001</v>
      </c>
      <c r="F9" t="s">
        <v>35</v>
      </c>
      <c r="G9" s="4">
        <f>E9*9.8</f>
        <v>0.0098</v>
      </c>
    </row>
    <row r="10">
      <c r="A10" t="s">
        <v>43</v>
      </c>
      <c r="B10" t="s">
        <v>44</v>
      </c>
      <c r="C10" t="s">
        <v>42</v>
      </c>
      <c r="D10" s="9">
        <v>0.006</v>
      </c>
      <c r="E10" s="11">
        <f>D10*$B$2</f>
        <v>0.006</v>
      </c>
      <c r="F10" t="s">
        <v>35</v>
      </c>
      <c r="G10" s="4">
        <f>E10*12.5</f>
        <v>0.075</v>
      </c>
    </row>
    <row r="11">
      <c r="A11" t="s">
        <v>45</v>
      </c>
      <c r="B11" t="s">
        <v>46</v>
      </c>
      <c r="C11" t="s">
        <v>47</v>
      </c>
      <c r="D11" s="9">
        <v>0.6</v>
      </c>
      <c r="E11" s="11">
        <f>D11*$B$2</f>
        <v>0.6</v>
      </c>
      <c r="F11" t="s">
        <v>39</v>
      </c>
      <c r="G11" s="4">
        <f>E11*20.35</f>
        <v>12.21</v>
      </c>
    </row>
    <row r="12">
      <c r="A12" t="s" s="12">
        <v>48</v>
      </c>
      <c r="B12" t="s">
        <v>49</v>
      </c>
      <c r="C12" t="s">
        <v>50</v>
      </c>
      <c r="D12" s="9">
        <v>7.5</v>
      </c>
      <c r="E12" s="11">
        <f>D12*$B$2</f>
        <v>7.5</v>
      </c>
      <c r="F12" t="s">
        <v>51</v>
      </c>
      <c r="G12" s="4">
        <f>E12*0.27</f>
        <v>2.025</v>
      </c>
    </row>
    <row r="13">
      <c r="A13" t="s">
        <v>52</v>
      </c>
      <c r="B13" t="s">
        <v>53</v>
      </c>
      <c r="C13" t="s">
        <v>54</v>
      </c>
      <c r="D13" s="9">
        <v>0.015</v>
      </c>
      <c r="E13" s="11">
        <f>D13*$B$2</f>
        <v>0.015</v>
      </c>
      <c r="F13" t="s">
        <v>35</v>
      </c>
      <c r="G13" s="4">
        <f>E13*0.35</f>
        <v>0.00525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3.7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3</v>
      </c>
      <c r="E3" t="s">
        <v>25</v>
      </c>
      <c r="F3" t="s">
        <v>63</v>
      </c>
    </row>
    <row r="4">
      <c r="A4">
        <v>2</v>
      </c>
      <c r="B4" t="s">
        <v>64</v>
      </c>
      <c r="C4" t="s">
        <v>65</v>
      </c>
      <c r="D4" s="11">
        <v>0.6</v>
      </c>
      <c r="E4" t="s">
        <v>39</v>
      </c>
      <c r="F4" t="s">
        <v>47</v>
      </c>
    </row>
    <row r="5">
      <c r="A5">
        <v>1</v>
      </c>
      <c r="B5" t="s">
        <v>66</v>
      </c>
      <c r="C5" t="s">
        <v>60</v>
      </c>
      <c r="D5" s="11">
        <v>0.3</v>
      </c>
      <c r="E5" t="s">
        <v>25</v>
      </c>
      <c r="F5" t="s">
        <v>63</v>
      </c>
    </row>
    <row r="6">
      <c r="A6">
        <v>2</v>
      </c>
      <c r="B6" t="s">
        <v>67</v>
      </c>
      <c r="C6" t="s">
        <v>65</v>
      </c>
      <c r="D6" s="11">
        <v>0.2</v>
      </c>
      <c r="E6" t="s">
        <v>39</v>
      </c>
      <c r="F6" t="s">
        <v>38</v>
      </c>
    </row>
    <row r="7">
      <c r="A7">
        <v>1</v>
      </c>
      <c r="B7" t="s">
        <v>68</v>
      </c>
      <c r="C7" t="s">
        <v>65</v>
      </c>
      <c r="D7" s="11">
        <v>0.015</v>
      </c>
      <c r="E7" t="s">
        <v>35</v>
      </c>
      <c r="F7" t="s">
        <v>54</v>
      </c>
    </row>
    <row r="8">
      <c r="A8">
        <v>1</v>
      </c>
      <c r="B8" t="s">
        <v>69</v>
      </c>
      <c r="C8" t="s">
        <v>65</v>
      </c>
      <c r="D8" s="11">
        <v>0.006</v>
      </c>
      <c r="E8" t="s">
        <v>35</v>
      </c>
      <c r="F8" t="s">
        <v>42</v>
      </c>
    </row>
    <row r="9">
      <c r="A9">
        <v>1</v>
      </c>
      <c r="B9" t="s">
        <v>70</v>
      </c>
      <c r="C9" t="s">
        <v>65</v>
      </c>
      <c r="D9" s="11">
        <v>0.001</v>
      </c>
      <c r="E9" t="s">
        <v>35</v>
      </c>
      <c r="F9" t="s">
        <v>42</v>
      </c>
    </row>
    <row r="10">
      <c r="A10">
        <v>1</v>
      </c>
      <c r="B10" t="s">
        <v>71</v>
      </c>
      <c r="C10" t="s">
        <v>65</v>
      </c>
      <c r="D10" s="11">
        <v>0.09</v>
      </c>
      <c r="E10" t="s">
        <v>35</v>
      </c>
      <c r="F10" t="s">
        <v>34</v>
      </c>
    </row>
    <row r="11">
      <c r="A11">
        <v>1</v>
      </c>
      <c r="B11" t="s">
        <v>72</v>
      </c>
      <c r="C11" t="s">
        <v>60</v>
      </c>
      <c r="D11" s="11">
        <v>15</v>
      </c>
      <c r="E11" t="s">
        <v>51</v>
      </c>
      <c r="F11" t="s">
        <v>73</v>
      </c>
    </row>
    <row r="12">
      <c r="A12">
        <v>2</v>
      </c>
      <c r="B12" t="s">
        <v>74</v>
      </c>
      <c r="C12" t="s">
        <v>60</v>
      </c>
      <c r="D12" s="11">
        <v>0.285</v>
      </c>
      <c r="E12" t="s">
        <v>25</v>
      </c>
      <c r="F12" t="s">
        <v>73</v>
      </c>
    </row>
    <row r="13">
      <c r="A13">
        <v>3</v>
      </c>
      <c r="B13" t="s">
        <v>75</v>
      </c>
      <c r="C13" t="s">
        <v>65</v>
      </c>
      <c r="D13" s="11">
        <v>7.5</v>
      </c>
      <c r="E13" t="s">
        <v>51</v>
      </c>
      <c r="F13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/>
      <c r="D2" t="inlineStr" s="14">
        <is>
          <t>Dans la cuve du batteur, au fouet, mélanger la moutarde, le sel, le poivre, le poivre de Cayenne, les jaunes d'œufs pasteurisés et un quart du volume du vinaigre.</t>
        </is>
      </c>
      <c r="E2" t="s" s="14"/>
      <c r="F2"/>
    </row>
    <row r="3">
      <c r="A3" t="s">
        <v>2</v>
      </c>
      <c r="B3">
        <v>2</v>
      </c>
      <c r="C3"/>
      <c r="D3" t="s" s="14">
        <v>82</v>
      </c>
      <c r="E3" t="s" s="14"/>
      <c r="F3"/>
    </row>
    <row r="4">
      <c r="A4" t="s">
        <v>2</v>
      </c>
      <c r="B4">
        <v>3</v>
      </c>
      <c r="C4"/>
      <c r="D4" t="s" s="14">
        <v>83</v>
      </c>
      <c r="E4" t="s" s="14"/>
      <c r="F4"/>
    </row>
    <row r="5">
      <c r="A5" t="s">
        <v>2</v>
      </c>
      <c r="B5">
        <v>4</v>
      </c>
      <c r="C5"/>
      <c r="D5" t="s" s="14">
        <v>84</v>
      </c>
      <c r="E5" t="s" s="14"/>
      <c r="F5"/>
    </row>
    <row r="6">
      <c r="A6" t="s">
        <v>2</v>
      </c>
      <c r="B6">
        <v>5</v>
      </c>
      <c r="C6"/>
      <c r="D6" t="s" s="14">
        <v>85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86</v>
      </c>
      <c r="B1"/>
      <c r="C1"/>
      <c r="D1"/>
    </row>
    <row r="2">
      <c r="A2" t="str" s="15">
        <f>"GRO_CDC_203 · GRO.SAUCES · référence : "&amp;Besoins!B3&amp;" "&amp;Besoins!C3&amp;" · multiplicateur réglable sur la feuille ""Besoins"""</f>
        <v>GRO_CDC_203 · GRO.SAUCES · référence : 3,7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Procedure!D2</f>
        <v>Dans la cuve du batteur, au fouet, mélanger la moutarde, le sel, le poivre, le poivre de Cayenne, les jaunes d'œufs pasteurisés et un quart du volume du vinaigre.</v>
      </c>
      <c r="C5"/>
      <c r="D5"/>
    </row>
    <row r="6">
      <c r="A6"/>
      <c r="B6" t="str">
        <f>Besoins!B13</f>
        <v>Sel fin de cuisine</v>
      </c>
      <c r="C6" s="11">
        <f>Besoins!E13</f>
        <v>0.015</v>
      </c>
      <c r="D6" t="str">
        <f>Besoins!F13</f>
        <v>kg</v>
      </c>
    </row>
    <row r="7">
      <c r="A7"/>
      <c r="B7" t="str">
        <f>Besoins!B10</f>
        <v>Poivre noir moulu</v>
      </c>
      <c r="C7" s="11">
        <f>Besoins!E10</f>
        <v>0.006</v>
      </c>
      <c r="D7" t="str">
        <f>Besoins!F10</f>
        <v>kg</v>
      </c>
    </row>
    <row r="8">
      <c r="A8"/>
      <c r="B8" t="str">
        <f>Besoins!B9</f>
        <v>Piment de Cayenne</v>
      </c>
      <c r="C8" s="11">
        <f>Besoins!E9</f>
        <v>0.001</v>
      </c>
      <c r="D8" t="str">
        <f>Besoins!F9</f>
        <v>kg</v>
      </c>
    </row>
    <row r="9">
      <c r="A9"/>
      <c r="B9" t="str">
        <f>Besoins!B7</f>
        <v>Moutarde de Dijon seau 5kg</v>
      </c>
      <c r="C9" s="11">
        <f>Besoins!E7</f>
        <v>0.09</v>
      </c>
      <c r="D9" t="str">
        <f>Besoins!F7</f>
        <v>kg</v>
      </c>
    </row>
    <row r="10">
      <c r="A10"/>
      <c r="B10" t="s">
        <v>89</v>
      </c>
      <c r="C10" s="11">
        <f>'Besoins'!$B$2*15</f>
        <v>15</v>
      </c>
      <c r="D10" t="s">
        <v>51</v>
      </c>
    </row>
    <row r="11">
      <c r="A11"/>
      <c r="B11" t="s">
        <v>90</v>
      </c>
      <c r="C11" s="11">
        <f>'Besoins'!$B$2*0.3</f>
        <v>0.3</v>
      </c>
      <c r="D11" t="s">
        <v>25</v>
      </c>
    </row>
    <row r="12">
      <c r="A12" t="s" s="17">
        <v>91</v>
      </c>
      <c r="B12" t="str" s="14">
        <f>Procedure!D3</f>
        <v>En deuxième vitesse, incorporer l'huile en filet régulier.</v>
      </c>
      <c r="C12"/>
      <c r="D12"/>
    </row>
    <row r="13">
      <c r="A13"/>
      <c r="B13" t="s">
        <v>92</v>
      </c>
      <c r="C13" s="11">
        <f>'Besoins'!$B$2*3</f>
        <v>3</v>
      </c>
      <c r="D13" t="s">
        <v>25</v>
      </c>
    </row>
    <row r="14">
      <c r="A14" t="s" s="17">
        <v>93</v>
      </c>
      <c r="B14" t="str" s="14">
        <f>Procedure!D4</f>
        <v>En fin de montage de la mayonnaise, ajouter le reste du vinaigre.</v>
      </c>
      <c r="C14"/>
      <c r="D14"/>
    </row>
    <row r="15">
      <c r="A15" t="s" s="17">
        <v>94</v>
      </c>
      <c r="B15" t="str" s="14">
        <f>Procedure!D5</f>
        <v>En troisième vitesse, serrer la mayonnaise pendant 2 minutes.</v>
      </c>
      <c r="C15"/>
      <c r="D15"/>
    </row>
    <row r="16">
      <c r="A16" t="s" s="17">
        <v>95</v>
      </c>
      <c r="B16" t="str" s="14">
        <f>Procedure!D6</f>
        <v>Vérifier l'assaisonnement et la consistance de la sauce.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12:D12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2026-10-31T05:15:19Z</dcterms:created>
  <dc:title>SAUCE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2026-10-31T05:15:19Z</dcterms:modified>
  <cp:revision>1</cp:revision>
</cp:coreProperties>
</file>