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ARLOTTE AU POMMES" sheetId="1" r:id="rId1"/>
    <sheet name="BISCUIT CUILLÈRE (BANDE DE 9CM " sheetId="2" r:id="rId2"/>
    <sheet name="BISCUIT CUILLÈRE" sheetId="3" r:id="rId3"/>
    <sheet name="BISCUIT DUCHESSE (CERCLES DE 18" sheetId="4" r:id="rId4"/>
    <sheet name="BISCUIT DUCHESSE" sheetId="5" r:id="rId5"/>
    <sheet name="CRÈME BAVAROISE" sheetId="6" r:id="rId6"/>
    <sheet name="CRÈME ANGLAISE I" sheetId="7" r:id="rId7"/>
    <sheet name="POMMES TOMBÉES" sheetId="8" r:id="rId8"/>
    <sheet name="PUNCH KIRCH" sheetId="9" r:id="rId9"/>
    <sheet name="RAFTISUC  (L)" sheetId="10" r:id="rId10"/>
  </sheets>
</workbook>
</file>

<file path=xl/sharedStrings.xml><?xml version="1.0" encoding="utf-8"?>
<sst xmlns="http://schemas.openxmlformats.org/spreadsheetml/2006/main" count="62" uniqueCount="62">
  <si>
    <t>CHARLOTTE AU POMMES</t>
  </si>
  <si>
    <t>Annotations</t>
  </si>
  <si>
    <t>Quantité souhaitée</t>
  </si>
  <si>
    <t>pc</t>
  </si>
  <si>
    <t>référence : 6 pc</t>
  </si>
  <si>
    <t>CHARLOTTE AU POMMES  00001051</t>
  </si>
  <si>
    <t>Ingrédients</t>
  </si>
  <si>
    <t xml:space="preserve">    BISCUIT CUILLÈRE (BANDE DE 9CM * 59 CM) — voir l'onglet "BISCUIT CUILLÈRE (BANDE DE 9CM "</t>
  </si>
  <si>
    <t xml:space="preserve">    BISCUIT DUCHESSE (CERCLES DE 18) — voir l'onglet "BISCUIT DUCHESSE (CERCLES DE 18"</t>
  </si>
  <si>
    <t xml:space="preserve">    CRÈME BAVAROISE — voir l'onglet "CRÈME BAVAROISE"</t>
  </si>
  <si>
    <t>kg</t>
  </si>
  <si>
    <t xml:space="preserve">    POMMES TOMBÉES — voir l'onglet "POMMES TOMBÉES"</t>
  </si>
  <si>
    <t xml:space="preserve">    PUNCH KIRCH — voir l'onglet "PUNCH KIRCH"</t>
  </si>
  <si>
    <t>lt</t>
  </si>
  <si>
    <t>CUIS.web — Portage du CUIS Clipper de 1992 par Palika &amp; Bernard Vandendaele (créateur du moteur récursif d'origine)</t>
  </si>
  <si>
    <t>BISCUIT CUILLÈRE (BANDE DE 9CM * 59 CM)</t>
  </si>
  <si>
    <t>Quantité totale à produire (cumulée)</t>
  </si>
  <si>
    <t>référence : 3 pc — lot unique couvrant tous les usages</t>
  </si>
  <si>
    <t>BISCUIT CUILLÈRE (BANDE DE 9CM * 59 CM)  00000858</t>
  </si>
  <si>
    <t xml:space="preserve">    BISCUIT CUILLÈRE — voir l'onglet "BISCUIT CUILLÈRE"</t>
  </si>
  <si>
    <t xml:space="preserve">    papier silicone</t>
  </si>
  <si>
    <t>BISCUIT CUILLÈRE</t>
  </si>
  <si>
    <t>référence : 0,105 kg — lot unique couvrant tous les usages</t>
  </si>
  <si>
    <t>BISCUIT CUILLÈRE  00000857</t>
  </si>
  <si>
    <t xml:space="preserve">    BLANC D'OEUF (P) (conv.)</t>
  </si>
  <si>
    <t xml:space="preserve">    SUCRE (S2)</t>
  </si>
  <si>
    <t xml:space="preserve">    JAUNE D'OEUF (P) (conv.)</t>
  </si>
  <si>
    <t xml:space="preserve">    FARINE (FLEUR DE FROMENT)</t>
  </si>
  <si>
    <t>BISCUIT DUCHESSE (CERCLES DE 18)</t>
  </si>
  <si>
    <t>référence : 6 pc — lot unique couvrant tous les usages</t>
  </si>
  <si>
    <t>BISCUIT DUCHESSE (CERCLES DE 18)  00000162</t>
  </si>
  <si>
    <t xml:space="preserve">    BISCUIT DUCHESSE — voir l'onglet "BISCUIT DUCHESSE"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</si>
  <si>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</si>
  <si>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</si>
  <si>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</si>
  <si>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</si>
  <si>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BROYAGE D'AMANDES 50/50</t>
  </si>
  <si>
    <t>CRÈME BAVAROISE</t>
  </si>
  <si>
    <t>référence : 2,8 kg — lot unique couvrant tous les usages</t>
  </si>
  <si>
    <t>CRÈME BAVAROISE  00000376</t>
  </si>
  <si>
    <t xml:space="preserve">    CRÈME ANGLAISE I — voir l'onglet "CRÈME ANGLAISE I"</t>
  </si>
  <si>
    <t xml:space="preserve">    GELATINE EN FEUILLES (P) (conv.)</t>
  </si>
  <si>
    <t xml:space="preserve">    CREME FRAOECHE</t>
  </si>
  <si>
    <t>CRÈME ANGLAISE I</t>
  </si>
  <si>
    <t>référence : 0,12 lt — lot unique couvrant tous les usages</t>
  </si>
  <si>
    <t>CRÈME ANGLAISE I  00000336</t>
  </si>
  <si>
    <t xml:space="preserve">    LAIT</t>
  </si>
  <si>
    <t>POMMES TOMBÉES</t>
  </si>
  <si>
    <t>référence : 1,3 kg — lot unique couvrant tous les usages</t>
  </si>
  <si>
    <t>POMMES TOMBÉES  00001052</t>
  </si>
  <si>
    <t xml:space="preserve">    POMMES EN QUARTIER (70-80 MM) (conv.)</t>
  </si>
  <si>
    <t xml:space="preserve">    BEURRE</t>
  </si>
  <si>
    <t xml:space="preserve">    CONFITURE D'ABRICOT</t>
  </si>
  <si>
    <t>PUNCH KIRCH</t>
  </si>
  <si>
    <t>référence : 0,15 lt — lot unique couvrant tous les usages</t>
  </si>
  <si>
    <t>PUNCH KIRCH  00000576</t>
  </si>
  <si>
    <t xml:space="preserve">    KIRCH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</si>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</sst>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styles" Target="styles.xml"/>
<Relationship Id="rId12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3</v>
      </c>
      <c r="D6" t="s">
        <v>3</v>
      </c>
      <c r="E6" t="s" s="8"/>
    </row>
    <row r="7">
      <c r="A7"/>
      <c r="B7" t="s">
        <v>8</v>
      </c>
      <c r="C7" s="10">
        <f>B2*0.5</f>
        <v>3</v>
      </c>
      <c r="D7" t="s">
        <v>3</v>
      </c>
      <c r="E7" t="s" s="8"/>
    </row>
    <row r="8">
      <c r="A8"/>
      <c r="B8" t="s">
        <v>9</v>
      </c>
      <c r="C8" s="10">
        <f>B2*0.4666666667</f>
        <v>2.8</v>
      </c>
      <c r="D8" t="s">
        <v>10</v>
      </c>
      <c r="E8" t="s" s="8"/>
    </row>
    <row r="9">
      <c r="A9"/>
      <c r="B9" t="s">
        <v>11</v>
      </c>
      <c r="C9" s="10">
        <f>B2*0.6</f>
        <v>3.6</v>
      </c>
      <c r="D9" t="s">
        <v>10</v>
      </c>
      <c r="E9" t="s" s="8"/>
    </row>
    <row r="10">
      <c r="A10"/>
      <c r="B10" t="s">
        <v>12</v>
      </c>
      <c r="C10" s="10">
        <f>B2*0.075</f>
        <v>0.45</v>
      </c>
      <c r="D10" t="s">
        <v>13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58</v>
      </c>
      <c r="B1"/>
      <c r="C1"/>
      <c r="D1"/>
      <c r="E1" t="s" s="3">
        <v>1</v>
      </c>
    </row>
    <row r="2">
      <c r="A2" t="s" s="4">
        <v>16</v>
      </c>
      <c r="B2" s="12">
        <v>0.3</v>
      </c>
      <c r="C2" t="s">
        <v>13</v>
      </c>
      <c r="D2" t="s" s="7">
        <v>59</v>
      </c>
      <c r="E2" t="s" s="8"/>
    </row>
    <row r="3">
      <c r="A3"/>
      <c r="B3"/>
      <c r="C3"/>
      <c r="D3"/>
      <c r="E3" t="s" s="8"/>
    </row>
    <row r="4">
      <c r="A4" t="s" s="9">
        <v>60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61</v>
      </c>
      <c r="C6" s="10">
        <f>B2*1</f>
        <v>0.3</v>
      </c>
      <c r="D6" t="s">
        <v>10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14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2">
        <v>3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B2*0.21</f>
        <v>0.63</v>
      </c>
      <c r="D6" t="s">
        <v>10</v>
      </c>
      <c r="E6" t="s" s="8"/>
    </row>
    <row r="7">
      <c r="A7"/>
      <c r="B7" t="s">
        <v>20</v>
      </c>
      <c r="C7" s="10">
        <f>B2*0.3333333333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16</v>
      </c>
      <c r="B2" s="12">
        <v>0.63</v>
      </c>
      <c r="C2" t="s">
        <v>10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B2*9.5238095238</f>
        <v>6</v>
      </c>
      <c r="D6" t="s">
        <v>3</v>
      </c>
      <c r="E6" t="s" s="8"/>
    </row>
    <row r="7">
      <c r="A7"/>
      <c r="B7" t="s">
        <v>25</v>
      </c>
      <c r="C7" s="10">
        <f>B2*0.2380952381</f>
        <v>0.15</v>
      </c>
      <c r="D7" t="s">
        <v>10</v>
      </c>
      <c r="E7" t="s" s="8"/>
    </row>
    <row r="8">
      <c r="A8"/>
      <c r="B8" t="s">
        <v>26</v>
      </c>
      <c r="C8" s="10">
        <f>B2*9.5238095238</f>
        <v>6</v>
      </c>
      <c r="D8" t="s">
        <v>3</v>
      </c>
      <c r="E8" t="s" s="8"/>
    </row>
    <row r="9">
      <c r="A9"/>
      <c r="B9" t="s">
        <v>27</v>
      </c>
      <c r="C9" s="10">
        <f>B2*0.2380952381</f>
        <v>0.15</v>
      </c>
      <c r="D9" t="s">
        <v>10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14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16</v>
      </c>
      <c r="B2" s="12">
        <v>3</v>
      </c>
      <c r="C2" t="s">
        <v>3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B2*0.1666666667</f>
        <v>0.5</v>
      </c>
      <c r="D6" t="s">
        <v>3</v>
      </c>
      <c r="E6" t="s" s="8"/>
    </row>
    <row r="7">
      <c r="A7"/>
      <c r="B7" t="s">
        <v>31</v>
      </c>
      <c r="C7" s="10">
        <f>B2*0.345</f>
        <v>1.035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16</v>
      </c>
      <c r="B2" s="12">
        <v>1.035</v>
      </c>
      <c r="C2" t="s">
        <v>10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B2*8.6956521739</f>
        <v>9</v>
      </c>
      <c r="D6" t="s">
        <v>3</v>
      </c>
      <c r="E6" t="s" s="8"/>
    </row>
    <row r="7">
      <c r="A7"/>
      <c r="B7" t="s">
        <v>25</v>
      </c>
      <c r="C7" s="10">
        <f>B2*0.2173913043</f>
        <v>0.225</v>
      </c>
      <c r="D7" t="s">
        <v>10</v>
      </c>
      <c r="E7" t="s" s="8"/>
    </row>
    <row r="8">
      <c r="A8"/>
      <c r="B8" t="s">
        <v>27</v>
      </c>
      <c r="C8" s="10">
        <f>B2*0.2173913043</f>
        <v>0.225</v>
      </c>
      <c r="D8" t="s">
        <v>10</v>
      </c>
      <c r="E8" t="s" s="8"/>
    </row>
    <row r="9">
      <c r="A9"/>
      <c r="B9" t="s">
        <v>36</v>
      </c>
      <c r="C9" s="10">
        <f>B2*0.0869565217</f>
        <v>0.09</v>
      </c>
      <c r="D9" t="s">
        <v>10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14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16</v>
      </c>
      <c r="B2" s="12">
        <v>2.8</v>
      </c>
      <c r="C2" t="s">
        <v>10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B2*0.4285714286</f>
        <v>1.2</v>
      </c>
      <c r="D6" t="s">
        <v>13</v>
      </c>
      <c r="E6" t="s" s="8"/>
    </row>
    <row r="7">
      <c r="A7"/>
      <c r="B7" t="s">
        <v>41</v>
      </c>
      <c r="C7" s="10">
        <f>B2*3.5714285714</f>
        <v>10</v>
      </c>
      <c r="D7" t="s">
        <v>3</v>
      </c>
      <c r="E7" t="s" s="8"/>
    </row>
    <row r="8">
      <c r="A8"/>
      <c r="B8" t="s">
        <v>42</v>
      </c>
      <c r="C8" s="10">
        <f>B2*0.3571428571</f>
        <v>1</v>
      </c>
      <c r="D8" t="s">
        <v>13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14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16</v>
      </c>
      <c r="B2" s="12">
        <v>1.2</v>
      </c>
      <c r="C2" t="s">
        <v>13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B2*0.8333333333</f>
        <v>1</v>
      </c>
      <c r="D6" t="s">
        <v>13</v>
      </c>
      <c r="E6" t="s" s="8"/>
    </row>
    <row r="7">
      <c r="A7"/>
      <c r="B7" t="s">
        <v>25</v>
      </c>
      <c r="C7" s="10">
        <f>B2*0.2083333333</f>
        <v>0.25</v>
      </c>
      <c r="D7" t="s">
        <v>10</v>
      </c>
      <c r="E7" t="s" s="8"/>
    </row>
    <row r="8">
      <c r="A8"/>
      <c r="B8" t="s">
        <v>26</v>
      </c>
      <c r="C8" s="10">
        <f>B2*8.3333333333</f>
        <v>10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14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47</v>
      </c>
      <c r="B1"/>
      <c r="C1"/>
      <c r="D1"/>
      <c r="E1" t="s" s="3">
        <v>1</v>
      </c>
    </row>
    <row r="2">
      <c r="A2" t="s" s="4">
        <v>16</v>
      </c>
      <c r="B2" s="12">
        <v>3.6</v>
      </c>
      <c r="C2" t="s">
        <v>10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50</v>
      </c>
      <c r="C6" s="10">
        <f>B2*0.7692307692</f>
        <v>2.769231</v>
      </c>
      <c r="D6" t="s">
        <v>10</v>
      </c>
      <c r="E6" t="s" s="8"/>
    </row>
    <row r="7">
      <c r="A7"/>
      <c r="B7" t="s">
        <v>51</v>
      </c>
      <c r="C7" s="10">
        <f>B2*0.0769230769</f>
        <v>0.276923</v>
      </c>
      <c r="D7" t="s">
        <v>10</v>
      </c>
      <c r="E7" t="s" s="8"/>
    </row>
    <row r="8">
      <c r="A8"/>
      <c r="B8" t="s">
        <v>52</v>
      </c>
      <c r="C8" s="10">
        <f>B2*0.1538461538</f>
        <v>0.553846</v>
      </c>
      <c r="D8" t="s">
        <v>10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14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53</v>
      </c>
      <c r="B1"/>
      <c r="C1"/>
      <c r="D1"/>
      <c r="E1" t="s" s="3">
        <v>1</v>
      </c>
    </row>
    <row r="2">
      <c r="A2" t="s" s="4">
        <v>16</v>
      </c>
      <c r="B2" s="12">
        <v>0.45</v>
      </c>
      <c r="C2" t="s">
        <v>13</v>
      </c>
      <c r="D2" t="s" s="7">
        <v>54</v>
      </c>
      <c r="E2" t="s" s="8"/>
    </row>
    <row r="3">
      <c r="A3"/>
      <c r="B3"/>
      <c r="C3"/>
      <c r="D3"/>
      <c r="E3" t="s" s="8"/>
    </row>
    <row r="4">
      <c r="A4" t="s" s="9">
        <v>55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56</v>
      </c>
      <c r="C6" s="10">
        <f>B2*0.3333333333</f>
        <v>0.15</v>
      </c>
      <c r="D6" t="s">
        <v>13</v>
      </c>
      <c r="E6" t="s" s="8"/>
    </row>
    <row r="7">
      <c r="A7"/>
      <c r="B7" t="s">
        <v>57</v>
      </c>
      <c r="C7" s="10">
        <f>B2*0.6666666667</f>
        <v>0.3</v>
      </c>
      <c r="D7" t="s">
        <v>13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2026-09-15T11:49:13Z</dcterms:created>
  <dc:title>CHARLOTTE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2026-09-15T11:49:13Z</dcterms:modified>
  <cp:revision>1</cp:revision>
</cp:coreProperties>
</file>