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<sst xmlns="http://schemas.openxmlformats.org/spreadsheetml/2006/main" count="91" uniqueCount="91">
  <si>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</si>
  <si>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</si>
  <si>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CAVIAR D'AUBERGINE</t>
  </si>
  <si>
    <t>Code</t>
  </si>
  <si>
    <t>GRO_CDC_001</t>
  </si>
  <si>
    <t>Classe</t>
  </si>
  <si>
    <t>Entrées froides collectivité (GRO.ENT.FR)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</si>
  <si>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</si>
  <si>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</si>
  <si>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</si>
  <si>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</si>
  <si>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</si>
  <si>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</si>
  <si>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</si>
  <si>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</si>
  <si>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</si>
  <si>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</si>
  <si>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</si>
  <si>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</si>
  <si>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</si>
  <si>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23:09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</si>
  <si>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</si>
  <si>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</si>
  <si>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</si>
  <si>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</si>
  <si>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</si>
  <si>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</si>
  <si>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</si>
  <si>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</si>
  <si>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</si>
  <si>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</si>
  <si>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</si>
  <si>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</si>
  <si>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</si>
  <si>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</si>
  <si>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</si>
  <si>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</si>
  <si>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</si>
  <si>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</si>
  <si>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RNM17710123</t>
  </si>
  <si>
    <t>AIL frais France cat.I 60-80mm</t>
  </si>
  <si>
    <t>Légumes</t>
  </si>
  <si>
    <t>RNM26040123</t>
  </si>
  <si>
    <t>AUBERGINE France cat.I</t>
  </si>
  <si>
    <t>RNM6520160</t>
  </si>
  <si>
    <t>PERSIL simple France botte</t>
  </si>
  <si>
    <t>bte</t>
  </si>
  <si>
    <t>SEL-FIN</t>
  </si>
  <si>
    <t>Sel fin de cuisine</t>
  </si>
  <si>
    <t>Sels et condiments de base</t>
  </si>
  <si>
    <t>PAIN-CAMPAGNE-TR</t>
  </si>
  <si>
    <t>Pain de campagne tranché (kg)</t>
  </si>
  <si>
    <t>Pains et bases précuits</t>
  </si>
  <si>
    <t>Total</t>
  </si>
  <si>
    <t>Niveau</t>
  </si>
  <si>
    <t>Composant</t>
  </si>
  <si>
    <t>Type</t>
  </si>
  <si>
    <t>Quantité (pour 100 pc)</t>
  </si>
  <si>
    <t>recette</t>
  </si>
  <si>
    <t>Entrées froides collectivité</t>
  </si>
  <si>
    <t xml:space="preserve">    ↳ AUBERGINE France cat.I</t>
  </si>
  <si>
    <t>matiere</t>
  </si>
  <si>
    <t xml:space="preserve">    ↳ AIL frais France cat.I 60-80mm</t>
  </si>
  <si>
    <t xml:space="preserve">    ↳ HUILE OLIVE (L)</t>
  </si>
  <si>
    <t>lt</t>
  </si>
  <si>
    <t>Conversions diverses</t>
  </si>
  <si>
    <t xml:space="preserve">        ↳ Huile olive vierge extra bidon 5L</t>
  </si>
  <si>
    <t xml:space="preserve">    ↳ Sel fin de cuisine</t>
  </si>
  <si>
    <t xml:space="preserve">    ↳ Poivre noir moulu</t>
  </si>
  <si>
    <t xml:space="preserve">    ↳ PERSIL simple France botte</t>
  </si>
  <si>
    <t xml:space="preserve">    ↳ Pain de campagne tranché (kg)</t>
  </si>
  <si>
    <t>Recette</t>
  </si>
  <si>
    <t>#</t>
  </si>
  <si>
    <t>Verbe</t>
  </si>
  <si>
    <t>Étape</t>
  </si>
  <si>
    <t>Précision technique</t>
  </si>
  <si>
    <t>Durée</t>
  </si>
  <si>
    <t>Contrôler les D.L.C., peser les denrées, sélectionner le matériel. Laver et désinfecter le matériel et le poste de travail.</t>
  </si>
  <si>
    <t>Four +170°C</t>
  </si>
  <si>
    <t>30 min (cuisson)</t>
  </si>
  <si>
    <t>Réserver dans 2 bacs GN 1/1 H 100, filmer et stocker au froid.</t>
  </si>
  <si>
    <t>Servir bien frais. Variante : ajouter des herbes fraîches pour plus de fraîcheur.</t>
  </si>
  <si>
    <t>Fiche technique — CAVIAR D'AUBERGINE</t>
  </si>
  <si>
    <t>CAVIAR D'AUBERGINE  GRO_CDC_001</t>
  </si>
  <si>
    <t>1.</t>
  </si>
  <si>
    <t>2.</t>
  </si>
  <si>
    <t xml:space="preserve">    HUILE OLIVE (L)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</si>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</sst>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 Réinjecté Chapitre 14 (30/08/2026) depuis MD nettoyé.</t>
        </is>
      </c>
    </row>
    <row r="7">
      <c r="A7" t="s">
        <v>10</v>
      </c>
      <c r="B7" t="s">
        <v>11</v>
      </c>
    </row>
    <row r="8">
      <c r="A8" t="s">
        <v>12</v>
      </c>
      <c r="B8"/>
    </row>
    <row r="9">
      <c r="A9"/>
      <c r="B9"/>
    </row>
    <row r="10">
      <c r="A10" t="s" s="3">
        <v>13</v>
      </c>
      <c r="B10" t="s" s="3">
        <v>14</v>
      </c>
    </row>
    <row r="11">
      <c r="A11" t="s" s="3">
        <v>15</v>
      </c>
      <c r="B11" s="4">
        <v>57.18775</v>
      </c>
    </row>
    <row r="12">
      <c r="A12" t="s" s="3">
        <v>16</v>
      </c>
      <c r="B12" s="4">
        <v>0.5718775</v>
      </c>
    </row>
    <row r="13">
      <c r="A13"/>
      <c r="B13"/>
    </row>
    <row r="14">
      <c r="A14" t="s" s="5">
        <v>17</v>
      </c>
      <c r="B14" t="s" s="5">
        <v>14</v>
      </c>
    </row>
    <row r="15">
      <c r="A15" t="s" s="5">
        <v>18</v>
      </c>
      <c r="B15" s="6">
        <v>57.18775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E7*12.5</f>
        <v>0.15</v>
      </c>
    </row>
    <row r="8">
      <c r="A8" t="s">
        <v>35</v>
      </c>
      <c r="B8" t="s">
        <v>36</v>
      </c>
      <c r="C8" t="s">
        <v>37</v>
      </c>
      <c r="D8" s="9">
        <v>0.1</v>
      </c>
      <c r="E8" s="11">
        <f>D8*$B$2</f>
        <v>0.1</v>
      </c>
      <c r="F8" t="s">
        <v>38</v>
      </c>
      <c r="G8" s="4">
        <f>E8*65.22</f>
        <v>6.522</v>
      </c>
    </row>
    <row r="9">
      <c r="A9" t="s">
        <v>39</v>
      </c>
      <c r="B9" t="s">
        <v>40</v>
      </c>
      <c r="C9" t="s">
        <v>41</v>
      </c>
      <c r="D9" s="9">
        <v>0.4</v>
      </c>
      <c r="E9" s="11">
        <f>D9*$B$2</f>
        <v>0.4</v>
      </c>
      <c r="F9" t="s">
        <v>34</v>
      </c>
      <c r="G9" s="4">
        <f>E9*6.5</f>
        <v>2.6</v>
      </c>
    </row>
    <row r="10">
      <c r="A10" t="s">
        <v>42</v>
      </c>
      <c r="B10" t="s">
        <v>43</v>
      </c>
      <c r="C10" t="s">
        <v>41</v>
      </c>
      <c r="D10" s="9">
        <v>10</v>
      </c>
      <c r="E10" s="11">
        <f>D10*$B$2</f>
        <v>10</v>
      </c>
      <c r="F10" t="s">
        <v>34</v>
      </c>
      <c r="G10" s="4">
        <f>E10*3.3</f>
        <v>33</v>
      </c>
    </row>
    <row r="11">
      <c r="A11" t="s">
        <v>44</v>
      </c>
      <c r="B11" t="s">
        <v>45</v>
      </c>
      <c r="C11" t="s">
        <v>41</v>
      </c>
      <c r="D11" s="9">
        <v>0.2</v>
      </c>
      <c r="E11" s="11">
        <f>D11*$B$2</f>
        <v>0.2</v>
      </c>
      <c r="F11" t="s">
        <v>46</v>
      </c>
      <c r="G11" s="4">
        <f>E11*4.5</f>
        <v>0.9</v>
      </c>
    </row>
    <row r="12">
      <c r="A12" t="s">
        <v>47</v>
      </c>
      <c r="B12" t="s">
        <v>48</v>
      </c>
      <c r="C12" t="s">
        <v>49</v>
      </c>
      <c r="D12" s="9">
        <v>0.045</v>
      </c>
      <c r="E12" s="11">
        <f>D12*$B$2</f>
        <v>0.045</v>
      </c>
      <c r="F12" t="s">
        <v>34</v>
      </c>
      <c r="G12" s="4">
        <f>E12*0.35</f>
        <v>0.01575</v>
      </c>
    </row>
    <row r="13">
      <c r="A13" t="s">
        <v>50</v>
      </c>
      <c r="B13" t="s">
        <v>51</v>
      </c>
      <c r="C13" t="s">
        <v>52</v>
      </c>
      <c r="D13" s="9">
        <v>4</v>
      </c>
      <c r="E13" s="11">
        <f>D13*$B$2</f>
        <v>4</v>
      </c>
      <c r="F13" t="s">
        <v>34</v>
      </c>
      <c r="G13" s="4">
        <f>E13*3.5</f>
        <v>14</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10</v>
      </c>
      <c r="E3" t="s">
        <v>34</v>
      </c>
      <c r="F3" t="s">
        <v>41</v>
      </c>
    </row>
    <row r="4">
      <c r="A4">
        <v>1</v>
      </c>
      <c r="B4" t="s">
        <v>62</v>
      </c>
      <c r="C4" t="s">
        <v>61</v>
      </c>
      <c r="D4" s="11">
        <v>0.4</v>
      </c>
      <c r="E4" t="s">
        <v>34</v>
      </c>
      <c r="F4" t="s">
        <v>41</v>
      </c>
    </row>
    <row r="5">
      <c r="A5">
        <v>1</v>
      </c>
      <c r="B5" t="s">
        <v>63</v>
      </c>
      <c r="C5" t="s">
        <v>58</v>
      </c>
      <c r="D5" s="11">
        <v>0.5</v>
      </c>
      <c r="E5" t="s">
        <v>64</v>
      </c>
      <c r="F5" t="s">
        <v>65</v>
      </c>
    </row>
    <row r="6">
      <c r="A6">
        <v>2</v>
      </c>
      <c r="B6" t="s">
        <v>66</v>
      </c>
      <c r="C6" t="s">
        <v>61</v>
      </c>
      <c r="D6" s="11">
        <v>0.1</v>
      </c>
      <c r="E6" t="s">
        <v>38</v>
      </c>
      <c r="F6" t="s">
        <v>37</v>
      </c>
    </row>
    <row r="7">
      <c r="A7">
        <v>1</v>
      </c>
      <c r="B7" t="s">
        <v>67</v>
      </c>
      <c r="C7" t="s">
        <v>61</v>
      </c>
      <c r="D7" s="11">
        <v>0.045</v>
      </c>
      <c r="E7" t="s">
        <v>34</v>
      </c>
      <c r="F7" t="s">
        <v>49</v>
      </c>
    </row>
    <row r="8">
      <c r="A8">
        <v>1</v>
      </c>
      <c r="B8" t="s">
        <v>68</v>
      </c>
      <c r="C8" t="s">
        <v>61</v>
      </c>
      <c r="D8" s="11">
        <v>0.012</v>
      </c>
      <c r="E8" t="s">
        <v>34</v>
      </c>
      <c r="F8" t="s">
        <v>33</v>
      </c>
    </row>
    <row r="9">
      <c r="A9">
        <v>1</v>
      </c>
      <c r="B9" t="s">
        <v>69</v>
      </c>
      <c r="C9" t="s">
        <v>61</v>
      </c>
      <c r="D9" s="11">
        <v>0.2</v>
      </c>
      <c r="E9" t="s">
        <v>34</v>
      </c>
      <c r="F9" t="s">
        <v>41</v>
      </c>
    </row>
    <row r="10">
      <c r="A10">
        <v>1</v>
      </c>
      <c r="B10" t="s">
        <v>70</v>
      </c>
      <c r="C10" t="s">
        <v>61</v>
      </c>
      <c r="D10" s="11">
        <v>4</v>
      </c>
      <c r="E10" t="s">
        <v>34</v>
      </c>
      <c r="F10"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s" s="13">
        <v>77</v>
      </c>
      <c r="E2" t="s" s="13"/>
      <c r="F2"/>
    </row>
    <row r="3">
      <c r="A3" t="s">
        <v>2</v>
      </c>
      <c r="B3">
        <v>2</v>
      </c>
      <c r="C3"/>
      <c r="D3" t="inlineStr" s="13">
        <is>
          <t>Trancher le pain et disposer les tranches sur des grilles GN 1/1 de cuisson. Badigeonner les tranches avec 25 cL d'huile d'olive (sur les 500 ml de la recette). Au four à +170°C, toaster les tranches de pain. Réserver.</t>
        </is>
      </c>
      <c r="E3" t="s" s="13">
        <v>78</v>
      </c>
      <c r="F3"/>
    </row>
    <row r="4">
      <c r="A4" t="s">
        <v>2</v>
      </c>
      <c r="B4">
        <v>3</v>
      </c>
      <c r="C4"/>
      <c r="D4" t="inlineStr" s="13">
        <is>
          <t>Éplucher, laver et désinfecter les végétaux. Couper les aubergines en cubes. Réserver dans 1 bac GN 2/1 H 250 en polycarbonate. Au mixeur, réduire en purée l'ail. Réserver au froid. Hacher le persil grossièrement ou l'effeuiller. Réserver au froid.</t>
        </is>
      </c>
      <c r="E4" t="s" s="13"/>
      <c r="F4"/>
    </row>
    <row r="5">
      <c r="A5" t="s">
        <v>2</v>
      </c>
      <c r="B5">
        <v>4</v>
      </c>
      <c r="C5"/>
      <c r="D5" t="inlineStr" s="13">
        <is>
          <t>En sauteuse, à l'huile, compoter sans coloration à couvert les cubes d'aubergines pendant 30 minutes. Contrôler la cuisson : la chair de l'aubergine doit être molle. Refroidir en cellule de refroidissement. Dans la cuve du batteur, malaxer la chair d'aubergine, l'ail, le sel, le poivre et 25 cL d'huile d'olive pour obtenir une purée. On peut parfumer le caviar d'aubergines avec de l'huile de sésame.</t>
        </is>
      </c>
      <c r="E5" t="s" s="13"/>
      <c r="F5" t="s">
        <v>79</v>
      </c>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82</v>
      </c>
      <c r="B1"/>
      <c r="C1"/>
      <c r="D1"/>
    </row>
    <row r="2">
      <c r="A2" t="str" s="14">
        <f>"GRO_CDC_001 · GRO.ENT.FR · référence : "&amp;Besoins!B3&amp;" "&amp;Besoins!C3&amp;" · multiplicateur réglable sur la feuille ""Besoins"""</f>
        <v>GRO_CDC_001 · GRO.ENT.FR · référence : 100 pc · multiplicateur réglable sur la feuille </v>
      </c>
      <c r="B2"/>
      <c r="C2"/>
      <c r="D2"/>
    </row>
    <row r="3">
      <c r="A3"/>
      <c r="B3"/>
      <c r="C3"/>
      <c r="D3"/>
    </row>
    <row r="4">
      <c r="A4" t="s" s="15">
        <v>83</v>
      </c>
      <c r="B4"/>
      <c r="C4"/>
      <c r="D4"/>
    </row>
    <row r="5">
      <c r="A5" t="s" s="16">
        <v>84</v>
      </c>
      <c r="B5" t="str" s="13">
        <f>Procedure!D2</f>
        <v>Contrôler les D.L.C., peser les denrées, sélectionner le matériel. Laver et désinfecter le matériel et le poste de travail.</v>
      </c>
      <c r="C5"/>
      <c r="D5"/>
    </row>
    <row r="6">
      <c r="A6" t="s" s="16">
        <v>85</v>
      </c>
      <c r="B6" t="str" s="13">
        <f>Procedure!D3</f>
        <v>Trancher le pain et disposer les tranches sur des grilles GN 1/1 de cuisson. Badigeonner les tranches avec 25 cL d'huile d'olive (sur les 500 ml de la recette). Au four à +170°C, toaster les tranches de pain. Réserver.</v>
      </c>
      <c r="C6"/>
      <c r="D6"/>
    </row>
    <row r="7">
      <c r="A7"/>
      <c r="B7" t="str">
        <f>Besoins!B10</f>
        <v>AUBERGINE France cat.I</v>
      </c>
      <c r="C7" s="11">
        <f>Besoins!E10</f>
        <v>10</v>
      </c>
      <c r="D7" t="str">
        <f>Besoins!F10</f>
        <v>kg</v>
      </c>
    </row>
    <row r="8">
      <c r="A8"/>
      <c r="B8" t="str">
        <f>Besoins!B9</f>
        <v>AIL frais France cat.I 60-80mm</v>
      </c>
      <c r="C8" s="11">
        <f>Besoins!E9</f>
        <v>0.4</v>
      </c>
      <c r="D8" t="str">
        <f>Besoins!F9</f>
        <v>kg</v>
      </c>
    </row>
    <row r="9">
      <c r="A9"/>
      <c r="B9" t="s">
        <v>86</v>
      </c>
      <c r="C9" s="11">
        <f>'Besoins'!$B$2*0.5</f>
        <v>0.5</v>
      </c>
      <c r="D9" t="s">
        <v>64</v>
      </c>
    </row>
    <row r="10">
      <c r="A10"/>
      <c r="B10" t="str">
        <f>Besoins!B12</f>
        <v>Sel fin de cuisine</v>
      </c>
      <c r="C10" s="11">
        <f>Besoins!E12</f>
        <v>0.045</v>
      </c>
      <c r="D10" t="str">
        <f>Besoins!F12</f>
        <v>kg</v>
      </c>
    </row>
    <row r="11">
      <c r="A11"/>
      <c r="B11" t="str">
        <f>Besoins!B7</f>
        <v>Poivre noir moulu</v>
      </c>
      <c r="C11" s="11">
        <f>Besoins!E7</f>
        <v>0.012</v>
      </c>
      <c r="D11" t="str">
        <f>Besoins!F7</f>
        <v>kg</v>
      </c>
    </row>
    <row r="12">
      <c r="A12"/>
      <c r="B12" t="str">
        <f>Besoins!B11</f>
        <v>PERSIL simple France botte</v>
      </c>
      <c r="C12" s="11">
        <f>Besoins!E11</f>
        <v>0.2</v>
      </c>
      <c r="D12" t="str">
        <f>Besoins!F11</f>
        <v>kg</v>
      </c>
    </row>
    <row r="13">
      <c r="A13"/>
      <c r="B13" t="str">
        <f>Besoins!B13</f>
        <v>Pain de campagne tranché (kg)</v>
      </c>
      <c r="C13" s="11">
        <f>Besoins!E13</f>
        <v>4</v>
      </c>
      <c r="D13" t="str">
        <f>Besoins!F13</f>
        <v>kg</v>
      </c>
    </row>
    <row r="14">
      <c r="A14"/>
      <c r="B14" t="str" s="17">
        <f>"ℹ "&amp;Procedure!E3</f>
        <v>ℹ</v>
      </c>
      <c r="C14"/>
      <c r="D14"/>
    </row>
    <row r="15">
      <c r="A15" t="s" s="16">
        <v>87</v>
      </c>
      <c r="B15" t="str" s="13">
        <f>Procedure!D4</f>
        <v>Éplucher, laver et désinfecter les végétaux. Couper les aubergines en cubes. Réserver dans 1 bac GN 2/1 H 250 en polycarbonate. Au mixeur, réduire en purée l'ail. Réserver au froid. Hacher le persil grossièrement ou l'effeuiller. Réserver au froid.</v>
      </c>
      <c r="C15"/>
      <c r="D15"/>
    </row>
    <row r="16">
      <c r="A16" t="s" s="16">
        <v>88</v>
      </c>
      <c r="B16" t="str" s="13">
        <f>Procedure!D5</f>
        <v>En sauteuse, à l'huile, compoter sans coloration à couvert les cubes d'aubergines pendant 30 minutes. Contrôler la cuisson : la chair de l'aubergine doit être molle. Refroidir en cellule de refroidissement. Dans la cuve du batteur, malaxer la chair d'aubergine, l'ail, le sel, le poivre et 25 cL d'huile d'olive pour obtenir une purée. On peut parfumer le caviar d'aubergines avec de l'huile de sésame.</v>
      </c>
      <c r="C16"/>
      <c r="D16"/>
    </row>
    <row r="17">
      <c r="A17" t="s" s="16">
        <v>89</v>
      </c>
      <c r="B17" t="str" s="13">
        <f>Procedure!D6</f>
        <v>Réserver dans 2 bacs GN 1/1 H 100, filmer et stocker au froid.</v>
      </c>
      <c r="C17"/>
      <c r="D17"/>
    </row>
    <row r="18">
      <c r="A18" t="s" s="16">
        <v>90</v>
      </c>
      <c r="B18" t="str" s="13">
        <f>Procedure!D7</f>
        <v>Servir bien frais. Variante : ajouter des herbes fraîches pour plus de fraîcheur.</v>
      </c>
      <c r="C18"/>
      <c r="D18"/>
    </row>
    <row r="19">
      <c r="A19"/>
      <c r="B19" t="str">
        <f>Besoins!B10</f>
        <v>AUBERGINE France cat.I</v>
      </c>
      <c r="C19" s="11">
        <f>Besoins!E10</f>
        <v>10</v>
      </c>
      <c r="D19" t="str">
        <f>Besoins!F10</f>
        <v>kg</v>
      </c>
    </row>
    <row r="20">
      <c r="A20"/>
      <c r="B20" t="str">
        <f>Besoins!B9</f>
        <v>AIL frais France cat.I 60-80mm</v>
      </c>
      <c r="C20" s="11">
        <f>Besoins!E9</f>
        <v>0.4</v>
      </c>
      <c r="D20" t="str">
        <f>Besoins!F9</f>
        <v>kg</v>
      </c>
    </row>
    <row r="21">
      <c r="A21"/>
      <c r="B21" t="s">
        <v>86</v>
      </c>
      <c r="C21" s="11">
        <f>'Besoins'!$B$2*0.5</f>
        <v>0.5</v>
      </c>
      <c r="D21" t="s">
        <v>64</v>
      </c>
    </row>
    <row r="22">
      <c r="A22"/>
      <c r="B22" t="str">
        <f>Besoins!B12</f>
        <v>Sel fin de cuisine</v>
      </c>
      <c r="C22" s="11">
        <f>Besoins!E12</f>
        <v>0.045</v>
      </c>
      <c r="D22" t="str">
        <f>Besoins!F12</f>
        <v>kg</v>
      </c>
    </row>
    <row r="23">
      <c r="A23"/>
      <c r="B23" t="str">
        <f>Besoins!B7</f>
        <v>Poivre noir moulu</v>
      </c>
      <c r="C23" s="11">
        <f>Besoins!E7</f>
        <v>0.012</v>
      </c>
      <c r="D23" t="str">
        <f>Besoins!F7</f>
        <v>kg</v>
      </c>
    </row>
    <row r="24">
      <c r="A24"/>
      <c r="B24" t="str">
        <f>Besoins!B11</f>
        <v>PERSIL simple France botte</v>
      </c>
      <c r="C24" s="11">
        <f>Besoins!E11</f>
        <v>0.2</v>
      </c>
      <c r="D24" t="str">
        <f>Besoins!F11</f>
        <v>kg</v>
      </c>
    </row>
    <row r="25">
      <c r="A25"/>
      <c r="B25" t="str">
        <f>Besoins!B13</f>
        <v>Pain de campagne tranché (kg)</v>
      </c>
      <c r="C25" s="11">
        <f>Besoins!E13</f>
        <v>4</v>
      </c>
      <c r="D25" t="str">
        <f>Besoins!F13</f>
        <v>kg</v>
      </c>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14:D14"/>
    <mergeCell ref="B15:D15"/>
    <mergeCell ref="B16:D16"/>
    <mergeCell ref="B17:D17"/>
    <mergeCell ref="B18:D18"/>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2026-09-15T21:09:55Z</dcterms:created>
  <dc:title>CAVIAR D'AUBERGINE</dc:title>
  <dc:subject/>
  <dc:creator>CUIS.web</dc:creator>
  <cp:lastModifiedBy/>
  <cp:keywords/>
  <dc:description>Export automatique — moteur récursif d'origine : Bernard Vandendaele</dc:description>
  <cp:category/>
  <dc:language>en-US</dc:language>
  <dcterms:modified xsi:type="dcterms:W3CDTF">2026-09-15T21:09:55Z</dcterms:modified>
  <cp:revision>1</cp:revision>
</cp:coreProperties>
</file>