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<sst xmlns="http://schemas.openxmlformats.org/spreadsheetml/2006/main" count="166" uniqueCount="166">
  <si>
    <t>Fiche technique</t>
  </si>
  <si>
    <t>Nom</t>
  </si>
  <si>
    <t>COUSCOUS BROCHETTE AGNEAU</t>
  </si>
  <si>
    <t>Code</t>
  </si>
  <si>
    <t>GRO_CDC_149D</t>
  </si>
  <si>
    <t>Classe</t>
  </si>
  <si>
    <t>Plats complets collectivité (GRO.COMPLETS)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</si>
  <si>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</si>
  <si>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</si>
  <si>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</si>
  <si>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</si>
  <si>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</si>
  <si>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</si>
  <si>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</si>
  <si>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</si>
  <si>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</si>
  <si>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</si>
  <si>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</si>
  <si>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</si>
  <si>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</si>
  <si>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</si>
  <si>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</si>
  <si>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</si>
  <si>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</si>
  <si>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</si>
  <si>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</si>
  <si>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</si>
  <si>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</si>
  <si>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</si>
  <si>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</si>
  <si>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</si>
  <si>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</si>
  <si>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</si>
  <si>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</si>
  <si>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</si>
  <si>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BROCH-AGN-STD</t>
  </si>
  <si>
    <t>Brochette agneau crue standard</t>
  </si>
  <si>
    <t>Charcuterie</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</si>
  <si>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</si>
  <si>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</si>
  <si>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</si>
  <si>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</si>
  <si>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</si>
  <si>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</si>
  <si>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</si>
  <si>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</si>
  <si>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</si>
  <si>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</si>
  <si>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</si>
  <si>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</si>
  <si>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</si>
  <si>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</si>
  <si>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</si>
  <si>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</si>
  <si>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</si>
  <si>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</si>
  <si>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</si>
  <si>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</si>
  <si>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</si>
  <si>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</si>
  <si>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</si>
  <si>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</si>
  <si>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</si>
  <si>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</si>
  <si>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</si>
  <si>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</si>
  <si>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</si>
  <si>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</si>
  <si>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</si>
  <si>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</si>
  <si>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</si>
  <si>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</si>
  <si>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</si>
  <si>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</si>
  <si>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</si>
  <si>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</si>
  <si>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</si>
  <si>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</si>
  <si>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</si>
  <si>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</si>
  <si>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</si>
  <si>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</si>
  <si>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</si>
  <si>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</si>
  <si>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RNMS00342</t>
  </si>
  <si>
    <t>Pilons de poulet à sec UE</t>
  </si>
  <si>
    <t>Volailles et lapins surgelés</t>
  </si>
  <si>
    <t>Total</t>
  </si>
  <si>
    <t>Niveau</t>
  </si>
  <si>
    <t>Composant</t>
  </si>
  <si>
    <t>Type</t>
  </si>
  <si>
    <t>Quantité (pour 100 pc)</t>
  </si>
  <si>
    <t>recette</t>
  </si>
  <si>
    <t>Plats complets collectivité</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</si>
  <si>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</si>
  <si>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</si>
  <si>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</si>
  <si>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</si>
  <si>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</si>
  <si>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</si>
  <si>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</si>
  <si>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</si>
  <si>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</si>
  <si>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</si>
  <si>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</si>
  <si>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</si>
  <si>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</si>
  <si>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</si>
  <si>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</si>
  <si>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</si>
  <si>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</si>
  <si>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</si>
  <si>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</si>
  <si>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</si>
  <si>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</si>
  <si>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</si>
  <si>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</si>
  <si>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</si>
  <si>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</si>
  <si>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</si>
  <si>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</si>
  <si>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</si>
  <si>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</si>
  <si>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</si>
  <si>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</si>
  <si>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Brochette agneau crue standard</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</si>
  <si>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</si>
  <si>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</si>
  <si>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</si>
  <si>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</si>
  <si>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</si>
  <si>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</si>
  <si>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</si>
  <si>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</si>
  <si>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</si>
  <si>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</si>
  <si>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</si>
  <si>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</si>
  <si>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</si>
  <si>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</si>
  <si>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</si>
  <si>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</si>
  <si>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</si>
  <si>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</si>
  <si>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</si>
  <si>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</si>
  <si>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</si>
  <si>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</si>
  <si>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</si>
  <si>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</si>
  <si>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</si>
  <si>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</si>
  <si>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</si>
  <si>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BROCHETTE AGNEAU</t>
  </si>
  <si>
    <t>COUSCOUS BROCHETTE AGNEAU  GRO_CDC_149D</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</si>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</sst>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656.849115</v>
      </c>
    </row>
    <row r="12">
      <c r="A12" t="s" s="3">
        <v>16</v>
      </c>
      <c r="B12" s="4">
        <v>6.56849115</v>
      </c>
    </row>
    <row r="13">
      <c r="A13"/>
      <c r="B13"/>
    </row>
    <row r="14">
      <c r="A14" t="s" s="5">
        <v>17</v>
      </c>
      <c r="B14" t="s" s="5">
        <v>14</v>
      </c>
    </row>
    <row r="15">
      <c r="A15" t="s" s="5">
        <v>18</v>
      </c>
      <c r="B15" s="6">
        <v>656.849115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E7*4.8</f>
        <v>4.8</v>
      </c>
    </row>
    <row r="8">
      <c r="A8" t="s">
        <v>35</v>
      </c>
      <c r="B8" t="s">
        <v>36</v>
      </c>
      <c r="C8" t="s">
        <v>37</v>
      </c>
      <c r="D8" s="9">
        <v>15</v>
      </c>
      <c r="E8" s="11">
        <f>D8*$B$2</f>
        <v>15</v>
      </c>
      <c r="F8" t="s">
        <v>34</v>
      </c>
      <c r="G8" s="4">
        <f>E8*33.66</f>
        <v>504.9</v>
      </c>
    </row>
    <row r="9">
      <c r="A9" t="s">
        <v>38</v>
      </c>
      <c r="B9" t="s">
        <v>39</v>
      </c>
      <c r="C9" t="s">
        <v>40</v>
      </c>
      <c r="D9" s="9">
        <v>2</v>
      </c>
      <c r="E9" s="11">
        <f>D9*$B$2</f>
        <v>2</v>
      </c>
      <c r="F9" t="s">
        <v>34</v>
      </c>
      <c r="G9" s="4">
        <f>E9*2.8</f>
        <v>5.6</v>
      </c>
    </row>
    <row r="10">
      <c r="A10" t="s" s="12">
        <v>41</v>
      </c>
      <c r="B10" t="s">
        <v>42</v>
      </c>
      <c r="C10" t="s">
        <v>43</v>
      </c>
      <c r="D10" s="9">
        <v>25.03</v>
      </c>
      <c r="E10" s="11">
        <f>D10*$B$2</f>
        <v>25.03</v>
      </c>
      <c r="F10" t="s">
        <v>44</v>
      </c>
      <c r="G10" s="4">
        <f>E10*0.003</f>
        <v>0.07509</v>
      </c>
    </row>
    <row r="11">
      <c r="A11" t="s" s="12">
        <v>45</v>
      </c>
      <c r="B11" t="s">
        <v>46</v>
      </c>
      <c r="C11" t="s">
        <v>47</v>
      </c>
      <c r="D11" s="9">
        <v>1</v>
      </c>
      <c r="E11" s="11">
        <f>D11*$B$2</f>
        <v>1</v>
      </c>
      <c r="F11" t="s">
        <v>24</v>
      </c>
      <c r="G11" s="4">
        <f>E11*0</f>
        <v>0</v>
      </c>
    </row>
    <row r="12">
      <c r="A12" t="s">
        <v>48</v>
      </c>
      <c r="B12" t="s">
        <v>49</v>
      </c>
      <c r="C12" t="s">
        <v>50</v>
      </c>
      <c r="D12" s="9">
        <v>0.0004</v>
      </c>
      <c r="E12" s="11">
        <f>D12*$B$2</f>
        <v>0.0004</v>
      </c>
      <c r="F12" t="s">
        <v>34</v>
      </c>
      <c r="G12" s="4">
        <f>E12*10.5</f>
        <v>0.0042</v>
      </c>
    </row>
    <row r="13">
      <c r="A13" t="s">
        <v>51</v>
      </c>
      <c r="B13" t="s">
        <v>52</v>
      </c>
      <c r="C13" t="s">
        <v>50</v>
      </c>
      <c r="D13" s="9">
        <v>0.0025</v>
      </c>
      <c r="E13" s="11">
        <f>D13*$B$2</f>
        <v>0.0025</v>
      </c>
      <c r="F13" t="s">
        <v>44</v>
      </c>
      <c r="G13" s="4">
        <f>E13*9</f>
        <v>0.0225</v>
      </c>
    </row>
    <row r="14">
      <c r="A14" t="s">
        <v>53</v>
      </c>
      <c r="B14" t="s">
        <v>54</v>
      </c>
      <c r="C14" t="s">
        <v>50</v>
      </c>
      <c r="D14" s="9">
        <v>0.02</v>
      </c>
      <c r="E14" s="11">
        <f>D14*$B$2</f>
        <v>0.02</v>
      </c>
      <c r="F14" t="s">
        <v>34</v>
      </c>
      <c r="G14" s="4">
        <f>E14*6.8</f>
        <v>0.136</v>
      </c>
    </row>
    <row r="15">
      <c r="A15" t="s">
        <v>55</v>
      </c>
      <c r="B15" t="s">
        <v>56</v>
      </c>
      <c r="C15" t="s">
        <v>50</v>
      </c>
      <c r="D15" s="9">
        <v>0.006</v>
      </c>
      <c r="E15" s="11">
        <f>D15*$B$2</f>
        <v>0.006</v>
      </c>
      <c r="F15" t="s">
        <v>34</v>
      </c>
      <c r="G15" s="4">
        <f>E15*12.5</f>
        <v>0.075</v>
      </c>
    </row>
    <row r="16">
      <c r="A16" t="s">
        <v>57</v>
      </c>
      <c r="B16" t="s">
        <v>58</v>
      </c>
      <c r="C16" t="s">
        <v>59</v>
      </c>
      <c r="D16" s="9">
        <v>0.03</v>
      </c>
      <c r="E16" s="11">
        <f>D16*$B$2</f>
        <v>0.03</v>
      </c>
      <c r="F16" t="s">
        <v>34</v>
      </c>
      <c r="G16" s="4">
        <f>E16*9.5</f>
        <v>0.285</v>
      </c>
    </row>
    <row r="17">
      <c r="A17" t="s">
        <v>60</v>
      </c>
      <c r="B17" t="s">
        <v>61</v>
      </c>
      <c r="C17" t="s">
        <v>59</v>
      </c>
      <c r="D17" s="9">
        <v>0.075</v>
      </c>
      <c r="E17" s="11">
        <f>D17*$B$2</f>
        <v>0.075</v>
      </c>
      <c r="F17" t="s">
        <v>34</v>
      </c>
      <c r="G17" s="4">
        <f>E17*14</f>
        <v>1.05</v>
      </c>
    </row>
    <row r="18">
      <c r="A18" t="s">
        <v>62</v>
      </c>
      <c r="B18" t="s">
        <v>63</v>
      </c>
      <c r="C18" t="s">
        <v>64</v>
      </c>
      <c r="D18" s="9">
        <v>0.24</v>
      </c>
      <c r="E18" s="11">
        <f>D18*$B$2</f>
        <v>0.24</v>
      </c>
      <c r="F18" t="s">
        <v>34</v>
      </c>
      <c r="G18" s="4">
        <f>E18*0</f>
        <v>0</v>
      </c>
    </row>
    <row r="19">
      <c r="A19" t="s">
        <v>65</v>
      </c>
      <c r="B19" t="s">
        <v>66</v>
      </c>
      <c r="C19" t="s">
        <v>64</v>
      </c>
      <c r="D19" s="9">
        <v>0.03</v>
      </c>
      <c r="E19" s="11">
        <f>D19*$B$2</f>
        <v>0.03</v>
      </c>
      <c r="F19" t="s">
        <v>34</v>
      </c>
      <c r="G19" s="4">
        <f>E19*0</f>
        <v>0</v>
      </c>
    </row>
    <row r="20">
      <c r="A20" t="s">
        <v>67</v>
      </c>
      <c r="B20" t="s">
        <v>68</v>
      </c>
      <c r="C20" t="s">
        <v>69</v>
      </c>
      <c r="D20" s="9">
        <v>1.1</v>
      </c>
      <c r="E20" s="11">
        <f>D20*$B$2</f>
        <v>1.1</v>
      </c>
      <c r="F20" t="s">
        <v>44</v>
      </c>
      <c r="G20" s="4">
        <f>E20*1.05</f>
        <v>1.155</v>
      </c>
    </row>
    <row r="21">
      <c r="A21" t="s">
        <v>70</v>
      </c>
      <c r="B21" t="s">
        <v>71</v>
      </c>
      <c r="C21" t="s">
        <v>72</v>
      </c>
      <c r="D21" s="9">
        <v>1.1</v>
      </c>
      <c r="E21" s="11">
        <f>D21*$B$2</f>
        <v>1.1</v>
      </c>
      <c r="F21" t="s">
        <v>34</v>
      </c>
      <c r="G21" s="4">
        <f>E21*5.2</f>
        <v>5.72</v>
      </c>
    </row>
    <row r="22">
      <c r="A22" t="s">
        <v>73</v>
      </c>
      <c r="B22" t="s">
        <v>74</v>
      </c>
      <c r="C22" t="s">
        <v>75</v>
      </c>
      <c r="D22" s="9">
        <v>0.075</v>
      </c>
      <c r="E22" s="11">
        <f>D22*$B$2</f>
        <v>0.075</v>
      </c>
      <c r="F22" t="s">
        <v>34</v>
      </c>
      <c r="G22" s="4">
        <f>E22*0.42</f>
        <v>0.0315</v>
      </c>
    </row>
    <row r="23">
      <c r="A23" t="s">
        <v>76</v>
      </c>
      <c r="B23" t="s">
        <v>77</v>
      </c>
      <c r="C23" t="s">
        <v>75</v>
      </c>
      <c r="D23" s="9">
        <v>0.0675</v>
      </c>
      <c r="E23" s="11">
        <f>D23*$B$2</f>
        <v>0.0675</v>
      </c>
      <c r="F23" t="s">
        <v>34</v>
      </c>
      <c r="G23" s="4">
        <f>E23*0.35</f>
        <v>0.023625</v>
      </c>
    </row>
    <row r="24">
      <c r="A24" t="s">
        <v>78</v>
      </c>
      <c r="B24" t="s">
        <v>79</v>
      </c>
      <c r="C24" t="s">
        <v>80</v>
      </c>
      <c r="D24" s="9">
        <v>0.12</v>
      </c>
      <c r="E24" s="11">
        <f>D24*$B$2</f>
        <v>0.12</v>
      </c>
      <c r="F24" t="s">
        <v>34</v>
      </c>
      <c r="G24" s="4">
        <f>E24*9.26</f>
        <v>1.1112</v>
      </c>
    </row>
    <row r="25">
      <c r="A25" t="s">
        <v>81</v>
      </c>
      <c r="B25" t="s">
        <v>82</v>
      </c>
      <c r="C25" t="s">
        <v>83</v>
      </c>
      <c r="D25" s="9">
        <v>10</v>
      </c>
      <c r="E25" s="11">
        <f>D25*$B$2</f>
        <v>10</v>
      </c>
      <c r="F25" t="s">
        <v>34</v>
      </c>
      <c r="G25" s="4">
        <f>E25*2.53</f>
        <v>25.3</v>
      </c>
    </row>
    <row r="26">
      <c r="A26" t="s">
        <v>84</v>
      </c>
      <c r="B26" t="s">
        <v>85</v>
      </c>
      <c r="C26" t="s">
        <v>86</v>
      </c>
      <c r="D26" s="9">
        <v>12</v>
      </c>
      <c r="E26" s="11">
        <f>D26*$B$2</f>
        <v>12</v>
      </c>
      <c r="F26" t="s">
        <v>34</v>
      </c>
      <c r="G26" s="4">
        <f>E26*8.88</f>
        <v>106.56</v>
      </c>
    </row>
    <row r="27">
      <c r="A27"/>
      <c r="B27"/>
      <c r="C27"/>
      <c r="D27"/>
      <c r="E27"/>
      <c r="F27" t="s" s="3">
        <v>87</v>
      </c>
      <c r="G27" s="13">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88</v>
      </c>
      <c r="B1" t="s" s="2">
        <v>89</v>
      </c>
      <c r="C1" t="s" s="2">
        <v>90</v>
      </c>
      <c r="D1" t="s" s="2">
        <v>91</v>
      </c>
      <c r="E1" t="s" s="2">
        <v>29</v>
      </c>
      <c r="F1" t="s" s="2">
        <v>5</v>
      </c>
    </row>
    <row r="2">
      <c r="A2">
        <v>0</v>
      </c>
      <c r="B2" t="s">
        <v>2</v>
      </c>
      <c r="C2" t="s">
        <v>92</v>
      </c>
      <c r="D2" s="11">
        <v>100</v>
      </c>
      <c r="E2" t="s">
        <v>24</v>
      </c>
      <c r="F2" t="s">
        <v>93</v>
      </c>
    </row>
    <row r="3">
      <c r="A3">
        <v>1</v>
      </c>
      <c r="B3" t="s">
        <v>94</v>
      </c>
      <c r="C3" t="s">
        <v>92</v>
      </c>
      <c r="D3" s="11">
        <v>100</v>
      </c>
      <c r="E3" t="s">
        <v>24</v>
      </c>
      <c r="F3" t="s">
        <v>93</v>
      </c>
    </row>
    <row r="4">
      <c r="A4">
        <v>2</v>
      </c>
      <c r="B4" t="s">
        <v>95</v>
      </c>
      <c r="C4" t="s">
        <v>96</v>
      </c>
      <c r="D4" s="11">
        <v>12</v>
      </c>
      <c r="E4" t="s">
        <v>34</v>
      </c>
      <c r="F4" t="s">
        <v>86</v>
      </c>
    </row>
    <row r="5">
      <c r="A5">
        <v>2</v>
      </c>
      <c r="B5" t="s">
        <v>97</v>
      </c>
      <c r="C5" t="s">
        <v>96</v>
      </c>
      <c r="D5" s="11">
        <v>1</v>
      </c>
      <c r="E5" t="s">
        <v>24</v>
      </c>
      <c r="F5" t="s">
        <v>33</v>
      </c>
    </row>
    <row r="6">
      <c r="A6">
        <v>2</v>
      </c>
      <c r="B6" t="s">
        <v>98</v>
      </c>
      <c r="C6" t="s">
        <v>96</v>
      </c>
      <c r="D6" s="11">
        <v>10</v>
      </c>
      <c r="E6" t="s">
        <v>34</v>
      </c>
      <c r="F6" t="s">
        <v>83</v>
      </c>
    </row>
    <row r="7">
      <c r="A7">
        <v>2</v>
      </c>
      <c r="B7" t="s">
        <v>99</v>
      </c>
      <c r="C7" t="s">
        <v>92</v>
      </c>
      <c r="D7" s="11">
        <v>12</v>
      </c>
      <c r="E7" t="s">
        <v>44</v>
      </c>
      <c r="F7" t="s">
        <v>100</v>
      </c>
    </row>
    <row r="8">
      <c r="A8">
        <v>3</v>
      </c>
      <c r="B8" t="s">
        <v>101</v>
      </c>
      <c r="C8" t="s">
        <v>96</v>
      </c>
      <c r="D8" s="11">
        <v>11.76</v>
      </c>
      <c r="E8" t="s">
        <v>44</v>
      </c>
      <c r="F8" t="s">
        <v>43</v>
      </c>
    </row>
    <row r="9">
      <c r="A9">
        <v>3</v>
      </c>
      <c r="B9" t="s">
        <v>102</v>
      </c>
      <c r="C9" t="s">
        <v>96</v>
      </c>
      <c r="D9" s="11">
        <v>0.24</v>
      </c>
      <c r="E9" t="s">
        <v>34</v>
      </c>
      <c r="F9" t="s">
        <v>64</v>
      </c>
    </row>
    <row r="10">
      <c r="A10">
        <v>2</v>
      </c>
      <c r="B10" t="s">
        <v>103</v>
      </c>
      <c r="C10" t="s">
        <v>96</v>
      </c>
      <c r="D10" s="11">
        <v>0.12</v>
      </c>
      <c r="E10" t="s">
        <v>34</v>
      </c>
      <c r="F10" t="s">
        <v>80</v>
      </c>
    </row>
    <row r="11">
      <c r="A11">
        <v>2</v>
      </c>
      <c r="B11" t="s">
        <v>104</v>
      </c>
      <c r="C11" t="s">
        <v>96</v>
      </c>
      <c r="D11" s="11">
        <v>0.03</v>
      </c>
      <c r="E11" t="s">
        <v>34</v>
      </c>
      <c r="F11" t="s">
        <v>59</v>
      </c>
    </row>
    <row r="12">
      <c r="A12">
        <v>2</v>
      </c>
      <c r="B12" t="s">
        <v>105</v>
      </c>
      <c r="C12" t="s">
        <v>96</v>
      </c>
      <c r="D12" s="11">
        <v>0.075</v>
      </c>
      <c r="E12" t="s">
        <v>34</v>
      </c>
      <c r="F12" t="s">
        <v>75</v>
      </c>
    </row>
    <row r="13">
      <c r="A13">
        <v>2</v>
      </c>
      <c r="B13" t="s">
        <v>106</v>
      </c>
      <c r="C13" t="s">
        <v>96</v>
      </c>
      <c r="D13" s="11">
        <v>0.006</v>
      </c>
      <c r="E13" t="s">
        <v>34</v>
      </c>
      <c r="F13" t="s">
        <v>50</v>
      </c>
    </row>
    <row r="14">
      <c r="A14">
        <v>2</v>
      </c>
      <c r="B14" t="s">
        <v>107</v>
      </c>
      <c r="C14" t="s">
        <v>96</v>
      </c>
      <c r="D14" s="11">
        <v>1</v>
      </c>
      <c r="E14" t="s">
        <v>44</v>
      </c>
      <c r="F14" t="s">
        <v>69</v>
      </c>
    </row>
    <row r="15">
      <c r="A15">
        <v>2</v>
      </c>
      <c r="B15" t="s">
        <v>108</v>
      </c>
      <c r="C15" t="s">
        <v>96</v>
      </c>
      <c r="D15" s="11">
        <v>1</v>
      </c>
      <c r="E15" t="s">
        <v>34</v>
      </c>
      <c r="F15" t="s">
        <v>72</v>
      </c>
    </row>
    <row r="16">
      <c r="A16">
        <v>2</v>
      </c>
      <c r="B16" t="s">
        <v>109</v>
      </c>
      <c r="C16" t="s">
        <v>96</v>
      </c>
      <c r="D16" s="11">
        <v>11</v>
      </c>
      <c r="E16" t="s">
        <v>44</v>
      </c>
      <c r="F16" t="s">
        <v>43</v>
      </c>
    </row>
    <row r="17">
      <c r="A17">
        <v>2</v>
      </c>
      <c r="B17" t="s">
        <v>110</v>
      </c>
      <c r="C17" t="s">
        <v>96</v>
      </c>
      <c r="D17" s="11">
        <v>0.06</v>
      </c>
      <c r="E17" t="s">
        <v>34</v>
      </c>
      <c r="F17" t="s">
        <v>75</v>
      </c>
    </row>
    <row r="18">
      <c r="A18">
        <v>2</v>
      </c>
      <c r="B18" t="s">
        <v>111</v>
      </c>
      <c r="C18" t="s">
        <v>96</v>
      </c>
      <c r="D18" s="11">
        <v>2</v>
      </c>
      <c r="E18" t="s">
        <v>34</v>
      </c>
      <c r="F18" t="s">
        <v>40</v>
      </c>
    </row>
    <row r="19">
      <c r="A19">
        <v>2</v>
      </c>
      <c r="B19" t="s">
        <v>112</v>
      </c>
      <c r="C19" t="s">
        <v>96</v>
      </c>
      <c r="D19" s="11">
        <v>0.075</v>
      </c>
      <c r="E19" t="s">
        <v>34</v>
      </c>
      <c r="F19" t="s">
        <v>59</v>
      </c>
    </row>
    <row r="20">
      <c r="A20">
        <v>2</v>
      </c>
      <c r="B20" t="s">
        <v>113</v>
      </c>
      <c r="C20" t="s">
        <v>96</v>
      </c>
      <c r="D20" s="11">
        <v>0.02</v>
      </c>
      <c r="E20" t="s">
        <v>34</v>
      </c>
      <c r="F20" t="s">
        <v>50</v>
      </c>
    </row>
    <row r="21">
      <c r="A21">
        <v>2</v>
      </c>
      <c r="B21" t="s">
        <v>114</v>
      </c>
      <c r="C21" t="s">
        <v>92</v>
      </c>
      <c r="D21" s="11">
        <v>10</v>
      </c>
      <c r="E21" t="s">
        <v>34</v>
      </c>
      <c r="F21" t="s">
        <v>115</v>
      </c>
    </row>
    <row r="22">
      <c r="A22">
        <v>3</v>
      </c>
      <c r="B22" t="s">
        <v>116</v>
      </c>
      <c r="C22" t="s">
        <v>96</v>
      </c>
      <c r="D22" s="11">
        <v>1</v>
      </c>
      <c r="E22" t="s">
        <v>34</v>
      </c>
      <c r="F22" t="s">
        <v>47</v>
      </c>
    </row>
    <row r="23">
      <c r="A23">
        <v>3</v>
      </c>
      <c r="B23" t="s">
        <v>101</v>
      </c>
      <c r="C23" t="s">
        <v>96</v>
      </c>
      <c r="D23" s="11">
        <v>1.1</v>
      </c>
      <c r="E23" t="s">
        <v>34</v>
      </c>
      <c r="F23" t="s">
        <v>43</v>
      </c>
    </row>
    <row r="24">
      <c r="A24">
        <v>3</v>
      </c>
      <c r="B24" t="s">
        <v>117</v>
      </c>
      <c r="C24" t="s">
        <v>96</v>
      </c>
      <c r="D24" s="11">
        <v>0.1</v>
      </c>
      <c r="E24" t="s">
        <v>44</v>
      </c>
      <c r="F24" t="s">
        <v>69</v>
      </c>
    </row>
    <row r="25">
      <c r="A25">
        <v>3</v>
      </c>
      <c r="B25" t="s">
        <v>118</v>
      </c>
      <c r="C25" t="s">
        <v>96</v>
      </c>
      <c r="D25" s="11">
        <v>0.1</v>
      </c>
      <c r="E25" t="s">
        <v>34</v>
      </c>
      <c r="F25" t="s">
        <v>72</v>
      </c>
    </row>
    <row r="26">
      <c r="A26">
        <v>3</v>
      </c>
      <c r="B26" t="s">
        <v>119</v>
      </c>
      <c r="C26" t="s">
        <v>96</v>
      </c>
      <c r="D26" s="11">
        <v>0</v>
      </c>
      <c r="E26" t="s">
        <v>34</v>
      </c>
      <c r="F26" t="s">
        <v>50</v>
      </c>
    </row>
    <row r="27">
      <c r="A27">
        <v>3</v>
      </c>
      <c r="B27" t="s">
        <v>120</v>
      </c>
      <c r="C27" t="s">
        <v>96</v>
      </c>
      <c r="D27" s="11">
        <v>0.008</v>
      </c>
      <c r="E27" t="s">
        <v>34</v>
      </c>
      <c r="F27" t="s">
        <v>75</v>
      </c>
    </row>
    <row r="28">
      <c r="A28">
        <v>3</v>
      </c>
      <c r="B28" t="s">
        <v>121</v>
      </c>
      <c r="C28" t="s">
        <v>92</v>
      </c>
      <c r="D28" s="11">
        <v>1.2</v>
      </c>
      <c r="E28" t="s">
        <v>44</v>
      </c>
      <c r="F28" t="s">
        <v>100</v>
      </c>
    </row>
    <row r="29">
      <c r="A29">
        <v>4</v>
      </c>
      <c r="B29" t="s">
        <v>122</v>
      </c>
      <c r="C29" t="s">
        <v>96</v>
      </c>
      <c r="D29" s="11">
        <v>1.17</v>
      </c>
      <c r="E29" t="s">
        <v>44</v>
      </c>
      <c r="F29" t="s">
        <v>43</v>
      </c>
    </row>
    <row r="30">
      <c r="A30">
        <v>4</v>
      </c>
      <c r="B30" t="s">
        <v>123</v>
      </c>
      <c r="C30" t="s">
        <v>96</v>
      </c>
      <c r="D30" s="11">
        <v>0.03</v>
      </c>
      <c r="E30" t="s">
        <v>34</v>
      </c>
      <c r="F30" t="s">
        <v>64</v>
      </c>
    </row>
    <row r="31">
      <c r="A31">
        <v>3</v>
      </c>
      <c r="B31" t="s">
        <v>124</v>
      </c>
      <c r="C31" t="s">
        <v>96</v>
      </c>
      <c r="D31" s="11">
        <v>0.003</v>
      </c>
      <c r="E31" t="s">
        <v>44</v>
      </c>
      <c r="F31" t="s">
        <v>50</v>
      </c>
    </row>
    <row r="32">
      <c r="A32">
        <v>1</v>
      </c>
      <c r="B32" t="s">
        <v>125</v>
      </c>
      <c r="C32" t="s">
        <v>96</v>
      </c>
      <c r="D32" s="11">
        <v>15</v>
      </c>
      <c r="E32" t="s">
        <v>34</v>
      </c>
      <c r="F32"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126</v>
      </c>
      <c r="B1" t="s" s="2">
        <v>127</v>
      </c>
      <c r="C1" t="s" s="2">
        <v>128</v>
      </c>
      <c r="D1" t="s" s="2">
        <v>129</v>
      </c>
      <c r="E1" t="s" s="2">
        <v>130</v>
      </c>
      <c r="F1" t="s" s="2">
        <v>131</v>
      </c>
    </row>
    <row r="2">
      <c r="A2" t="s">
        <v>2</v>
      </c>
      <c r="B2"/>
      <c r="C2"/>
      <c r="D2" t="s">
        <v>132</v>
      </c>
      <c r="E2"/>
      <c r="F2"/>
    </row>
    <row r="3">
      <c r="A3" t="s">
        <v>133</v>
      </c>
      <c r="B3">
        <v>1</v>
      </c>
      <c r="C3" t="s">
        <v>134</v>
      </c>
      <c r="D3" t="inlineStr" s="14">
        <is>
          <t>Mise en place du poste de travail - Vérifier les D.L.C.,peser les denrées,sélectionner le matériel nécessaire. - Laver et désinfecter le matériel et le poste de travail en suivant les protocoles.</t>
        </is>
      </c>
      <c r="E3" t="s" s="14"/>
      <c r="F3"/>
    </row>
    <row r="4">
      <c r="A4" t="s">
        <v>133</v>
      </c>
      <c r="B4">
        <v>2</v>
      </c>
      <c r="C4" t="s">
        <v>135</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136</v>
      </c>
    </row>
    <row r="5">
      <c r="A5" t="s">
        <v>133</v>
      </c>
      <c r="B5">
        <v>3</v>
      </c>
      <c r="C5" t="s">
        <v>137</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133</v>
      </c>
      <c r="B6">
        <v>4</v>
      </c>
      <c r="C6" t="s">
        <v>138</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139</v>
      </c>
    </row>
    <row r="7">
      <c r="A7" t="s">
        <v>133</v>
      </c>
      <c r="B7">
        <v>5</v>
      </c>
      <c r="C7" t="s">
        <v>140</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141</v>
      </c>
    </row>
    <row r="8">
      <c r="A8" t="s">
        <v>133</v>
      </c>
      <c r="B8">
        <v>6</v>
      </c>
      <c r="C8" t="s">
        <v>142</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133</v>
      </c>
      <c r="B9">
        <v>7</v>
      </c>
      <c r="C9" t="s">
        <v>143</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144</v>
      </c>
      <c r="B10">
        <v>1</v>
      </c>
      <c r="C10" t="s">
        <v>145</v>
      </c>
      <c r="D10" t="s" s="14">
        <v>146</v>
      </c>
      <c r="E10" t="s" s="14"/>
      <c r="F10"/>
    </row>
    <row r="11">
      <c r="A11" t="s">
        <v>147</v>
      </c>
      <c r="B11">
        <v>1</v>
      </c>
      <c r="C11" t="s">
        <v>134</v>
      </c>
      <c r="D11" t="inlineStr" s="14">
        <is>
          <t>Mise en place du poste de travail - Vérifier les D.L.C.,peser les denrées,sélectionner le matériel nécessaire. - Laver et désinfecter le matériel et le poste de travail en suivant les protocoles.</t>
        </is>
      </c>
      <c r="E11" t="s" s="14"/>
      <c r="F11"/>
    </row>
    <row r="12">
      <c r="A12" t="s">
        <v>147</v>
      </c>
      <c r="B12">
        <v>2</v>
      </c>
      <c r="C12" t="s">
        <v>135</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147</v>
      </c>
      <c r="B13">
        <v>3</v>
      </c>
      <c r="C13" t="s">
        <v>148</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149</v>
      </c>
    </row>
    <row r="14">
      <c r="A14" t="s">
        <v>147</v>
      </c>
      <c r="B14">
        <v>4</v>
      </c>
      <c r="C14" t="s">
        <v>150</v>
      </c>
      <c r="D14" t="s" s="14">
        <v>151</v>
      </c>
      <c r="E14" t="s" s="14"/>
      <c r="F14"/>
    </row>
    <row r="15">
      <c r="A15" t="s">
        <v>147</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152</v>
      </c>
      <c r="B16">
        <v>1</v>
      </c>
      <c r="C16" t="s">
        <v>145</v>
      </c>
      <c r="D16" t="s" s="14">
        <v>146</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153</v>
      </c>
      <c r="B1"/>
      <c r="C1"/>
      <c r="D1"/>
    </row>
    <row r="2">
      <c r="A2" t="str" s="15">
        <f>"GRO_CDC_149D · GRO.COMPLETS · référence : "&amp;Besoins!B3&amp;" "&amp;Besoins!C3&amp;" · multiplicateur réglable sur la feuille ""Besoins"""</f>
        <v>GRO_CDC_149D · GRO.COMPLETS · référence : 100 pc · multiplicateur réglable sur la feuille </v>
      </c>
      <c r="B2"/>
      <c r="C2"/>
      <c r="D2"/>
    </row>
    <row r="3">
      <c r="A3"/>
      <c r="B3"/>
      <c r="C3"/>
      <c r="D3"/>
    </row>
    <row r="4">
      <c r="A4" t="s" s="16">
        <v>154</v>
      </c>
      <c r="B4"/>
      <c r="C4"/>
      <c r="D4"/>
    </row>
    <row r="5">
      <c r="A5"/>
      <c r="B5" t="s" s="17">
        <v>132</v>
      </c>
      <c r="C5"/>
      <c r="D5"/>
    </row>
    <row r="6">
      <c r="A6"/>
      <c r="B6"/>
      <c r="C6"/>
      <c r="D6"/>
    </row>
    <row r="7">
      <c r="A7" t="s" s="16">
        <v>155</v>
      </c>
      <c r="B7"/>
      <c r="C7"/>
      <c r="D7"/>
    </row>
    <row r="8">
      <c r="A8" t="s" s="18">
        <v>156</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157</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158</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159</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160</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161</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162</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163</v>
      </c>
      <c r="B16"/>
      <c r="C16"/>
      <c r="D16"/>
    </row>
    <row r="17">
      <c r="A17" t="s" s="18">
        <v>156</v>
      </c>
      <c r="B17" t="str" s="14">
        <f>"[DISSOUDRE] "&amp;Procedure!D10</f>
        <v>[DISSOUDRE] Délayer la poudre dans l'eau froide en fouettant, puis porter à ébullition en remuant régulièrement.</v>
      </c>
      <c r="C17"/>
      <c r="D17"/>
    </row>
    <row r="18">
      <c r="A18"/>
      <c r="B18"/>
      <c r="C18"/>
      <c r="D18"/>
    </row>
    <row r="19">
      <c r="A19" t="s" s="16">
        <v>164</v>
      </c>
      <c r="B19"/>
      <c r="C19"/>
      <c r="D19"/>
    </row>
    <row r="20">
      <c r="A20" t="s" s="18">
        <v>156</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157</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158</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159</v>
      </c>
      <c r="B23" t="str" s="14">
        <f>"[SERVIR] "&amp;Procedure!D14</f>
        <v>[SERVIR] Servir - Servir la semoule à l’assiette en accompagnement des tajines.</v>
      </c>
      <c r="C23"/>
      <c r="D23"/>
    </row>
    <row r="24">
      <c r="A24" t="s" s="18">
        <v>160</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165</v>
      </c>
      <c r="B26"/>
      <c r="C26"/>
      <c r="D26"/>
    </row>
    <row r="27">
      <c r="A27" t="s" s="18">
        <v>156</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2026-09-15T11:50:14Z</dcterms:created>
  <dc:title>COUSCOUS BROCHETTE AGNEAU</dc:title>
  <dc:subject/>
  <dc:creator>CUIS.web</dc:creator>
  <cp:lastModifiedBy/>
  <cp:keywords/>
  <dc:description>Export automatique — moteur récursif d'origine : Bernard Vandendaele</dc:description>
  <cp:category/>
  <dc:language>en-US</dc:language>
  <dcterms:modified xsi:type="dcterms:W3CDTF">2026-09-15T11:50:14Z</dcterms:modified>
  <cp:revision>1</cp:revision>
</cp:coreProperties>
</file>