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CLAIR CAFé" sheetId="1" r:id="rId1"/>
    <sheet name="ECLAIR (VIDE)" sheetId="2" r:id="rId2"/>
    <sheet name="PÂTE À CHOUX (B)" sheetId="3" r:id="rId3"/>
    <sheet name="Creme patissiere cafe (cahier 8" sheetId="4" r:id="rId4"/>
    <sheet name="Creme patissiere (cahier 85)" sheetId="5" r:id="rId5"/>
    <sheet name="Fondant cafe (cahier 85)" sheetId="6" r:id="rId6"/>
  </sheets>
</workbook>
</file>

<file path=xl/sharedStrings.xml><?xml version="1.0" encoding="utf-8"?>
<sst xmlns="http://schemas.openxmlformats.org/spreadsheetml/2006/main" count="73" uniqueCount="73">
  <si>
    <t>ECLAIR CAFé</t>
  </si>
  <si>
    <t>Annotations</t>
  </si>
  <si>
    <t>Quantité souhaitée</t>
  </si>
  <si>
    <t>pc</t>
  </si>
  <si>
    <t>référence : 6 pc</t>
  </si>
  <si>
    <t>ECLAIR CAFé  00001008</t>
  </si>
  <si>
    <t>Ingrédients</t>
  </si>
  <si>
    <t xml:space="preserve">    ECLAIR (VIDE) — voir l'onglet "ECLAIR (VIDE)"</t>
  </si>
  <si>
    <t xml:space="preserve">    Creme patissiere cafe (cahier 85) — voir l'onglet "Creme patissiere cafe (cahier 8"</t>
  </si>
  <si>
    <t>kg</t>
  </si>
  <si>
    <t xml:space="preserve">    Fondant cafe (cahier 85) — voir l'onglet "Fondant cafe (cahier 85)"</t>
  </si>
  <si>
    <t>1.</t>
  </si>
  <si>
    <t>[FOURRER] Fourrer les eclairs vides de creme patissiere cafe a la poche, par les deux extremites ou par 3 trous dessus</t>
  </si>
  <si>
    <t>ℹ Eclair bien rempli, sans exces qui ferait eclater la pate</t>
  </si>
  <si>
    <t>2.</t>
  </si>
  <si>
    <t>[GLACER] Glacer le dessus au fondant cafe tiedi a 35 degres environ</t>
  </si>
  <si>
    <t>ℹ Tremper et racler au doigt ou a la spatule pour un glacage fin et brillant</t>
  </si>
  <si>
    <t>3.</t>
  </si>
  <si>
    <t>[DRESSER] Dresser sur plaque ou plat, laisser figer le glacage avant stockage</t>
  </si>
  <si>
    <t>ℹ Enceinte refrigeree +3 degres, a consommer rapidement (creme patissiere fraiche)</t>
  </si>
  <si>
    <t>CUIS.web — Portage du CUIS Clipper de 1992 par Palika &amp; Bernard Vandendaele (créateur du moteur récursif d'origine)</t>
  </si>
  <si>
    <t>ECLAIR (VIDE)</t>
  </si>
  <si>
    <t>Quantité totale à produire (cumulée)</t>
  </si>
  <si>
    <t>référence : 30 pc — lot unique couvrant tous les usages</t>
  </si>
  <si>
    <t>ECLAIR (VIDE)  00000897</t>
  </si>
  <si>
    <t xml:space="preserve">    PÂTE À CHOUX (B) — voir l'onglet "PÂTE À CHOUX (B)"</t>
  </si>
  <si>
    <t>[COUCHER] Coucher les eclairs a la poche munie d'une douille unie n12, sur plaque beurree, en quinconce</t>
  </si>
  <si>
    <t>ℹ Pieces de 12cm de long environ, bien espacees pour la circulation de l'air chaud</t>
  </si>
  <si>
    <t>[DORER] Dorer a l'oeuf entier battu au pinceau</t>
  </si>
  <si>
    <t>ℹ Dorure legere, sans faire couler sur la plaque (bloquerait le developpement)</t>
  </si>
  <si>
    <t>[ENFOURNER] Enfourner a four chaud puis baisser progressivement la temperature</t>
  </si>
  <si>
    <t>ℹ 200-220 degres au depart, 25 a 30 min, four ouvert en fin de cuisson pour le sechage -- ne jamais ouvrir le four avant la fin du developpement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</si>
  <si>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</si>
  <si>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</si>
  <si>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</si>
  <si>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</si>
  <si>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</si>
  <si>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</si>
  <si>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</si>
  <si>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</si>
  <si>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</si>
  <si>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</si>
  <si>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[TAMISER] farine T55 avant toutes étapes</t>
  </si>
  <si>
    <t>ℹ sur un papier silicone ou mettre dans un bol qui permettra de verser à l'étapes 3</t>
  </si>
  <si>
    <t>[BOUILLIR] Si bassine du bateur inox direct sur feu vif avec la feuille ou spatule</t>
  </si>
  <si>
    <t>ℹ Porter à ébullition complète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</si>
  <si>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</si>
  <si>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</si>
  <si>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</si>
  <si>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</si>
  <si>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</si>
  <si>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</si>
  <si>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</si>
  <si>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</si>
  <si>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</si>
  <si>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</si>
  <si>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Creme patissiere cafe (cahier 85)</t>
  </si>
  <si>
    <t>référence : 1,02 kg — lot unique couvrant tous les usages</t>
  </si>
  <si>
    <t>Creme patissiere cafe (cahier 85)  PAL-CRPATCAF</t>
  </si>
  <si>
    <t xml:space="preserve">    Creme patissiere (cahier 85) — voir l'onglet "Creme patissiere (cahier 85)"</t>
  </si>
  <si>
    <t xml:space="preserve">    Café instantané soluble</t>
  </si>
  <si>
    <t xml:space="preserve">    Extrait de café pâtisserie (poudre)</t>
  </si>
  <si>
    <t>Creme patissiere (cahier 85)</t>
  </si>
  <si>
    <t>référence : 1 kg — lot unique couvrant tous les usages</t>
  </si>
  <si>
    <t>Creme patissiere (cahier 85)  PAL-CRPAT</t>
  </si>
  <si>
    <t xml:space="preserve">    LAIT</t>
  </si>
  <si>
    <t xml:space="preserve">    Sucre blanc cristal sac 25 kg</t>
  </si>
  <si>
    <t xml:space="preserve">    VANILLE (baton)</t>
  </si>
  <si>
    <t xml:space="preserve">    JAUNE D'OEUF (ML) (conv.)</t>
  </si>
  <si>
    <t xml:space="preserve">    mazena</t>
  </si>
  <si>
    <t>Fondant cafe (cahier 85)</t>
  </si>
  <si>
    <t>Fondant cafe (cahier 85)  PAL-FONDCAF</t>
  </si>
  <si>
    <t xml:space="preserve">    Fondant blanc pâtissier (glaçage)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</si>
</sst>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6</v>
      </c>
      <c r="D6" t="s">
        <v>3</v>
      </c>
      <c r="E6" t="s" s="8"/>
    </row>
    <row r="7">
      <c r="A7"/>
      <c r="B7" t="s">
        <v>8</v>
      </c>
      <c r="C7" s="10">
        <f>B2*0.03</f>
        <v>0.18</v>
      </c>
      <c r="D7" t="s">
        <v>9</v>
      </c>
      <c r="E7" t="s" s="8"/>
    </row>
    <row r="8">
      <c r="A8"/>
      <c r="B8" t="s">
        <v>10</v>
      </c>
      <c r="C8" s="10">
        <f>B2*0.015</f>
        <v>0.09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 s="3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 s="3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/>
      <c r="B15" t="s" s="3">
        <v>19</v>
      </c>
      <c r="C15"/>
      <c r="D15"/>
      <c r="E15" t="s" s="8"/>
    </row>
    <row r="16">
      <c r="A16" t="s" s="13">
        <v>20</v>
      </c>
      <c r="B16"/>
      <c r="C16"/>
      <c r="D16"/>
      <c r="E16" t="s" s="8"/>
    </row>
  </sheetData>
  <sheetProtection sheet="1"/>
  <mergeCells count="9">
    <mergeCell ref="A1:D1"/>
    <mergeCell ref="A4:D4"/>
    <mergeCell ref="B10:D10"/>
    <mergeCell ref="B11:D11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22</v>
      </c>
      <c r="B2" s="14">
        <v>6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B2*0.0064333333</f>
        <v>0.0386</v>
      </c>
      <c r="D6" t="s">
        <v>9</v>
      </c>
      <c r="E6" t="s" s="8"/>
    </row>
    <row r="7">
      <c r="A7"/>
      <c r="B7"/>
      <c r="C7"/>
      <c r="D7"/>
      <c r="E7" t="s" s="8"/>
    </row>
    <row r="8">
      <c r="A8" t="s" s="11">
        <v>11</v>
      </c>
      <c r="B8" t="s" s="12">
        <v>26</v>
      </c>
      <c r="C8"/>
      <c r="D8"/>
      <c r="E8" t="s" s="8"/>
    </row>
    <row r="9">
      <c r="A9"/>
      <c r="B9" t="s" s="3">
        <v>27</v>
      </c>
      <c r="C9"/>
      <c r="D9"/>
      <c r="E9" t="s" s="8"/>
    </row>
    <row r="10">
      <c r="A10" t="s" s="11">
        <v>14</v>
      </c>
      <c r="B10" t="s" s="12">
        <v>28</v>
      </c>
      <c r="C10"/>
      <c r="D10"/>
      <c r="E10" t="s" s="8"/>
    </row>
    <row r="11">
      <c r="A11"/>
      <c r="B11" t="s" s="3">
        <v>29</v>
      </c>
      <c r="C11"/>
      <c r="D11"/>
      <c r="E11" t="s" s="8"/>
    </row>
    <row r="12">
      <c r="A12" t="s" s="11">
        <v>17</v>
      </c>
      <c r="B12" t="s" s="12">
        <v>30</v>
      </c>
      <c r="C12"/>
      <c r="D12"/>
      <c r="E12" t="s" s="8"/>
    </row>
    <row r="13">
      <c r="A13"/>
      <c r="B13" t="s" s="3">
        <v>31</v>
      </c>
      <c r="C13"/>
      <c r="D13"/>
      <c r="E13" t="s" s="8"/>
    </row>
    <row r="14">
      <c r="A14" t="s" s="13">
        <v>20</v>
      </c>
      <c r="B14"/>
      <c r="C14"/>
      <c r="D14"/>
      <c r="E14" t="s" s="8"/>
    </row>
  </sheetData>
  <sheetProtection sheet="1"/>
  <mergeCells count="9">
    <mergeCell ref="A1:D1"/>
    <mergeCell ref="A4:D4"/>
    <mergeCell ref="B8:D8"/>
    <mergeCell ref="B9:D9"/>
    <mergeCell ref="B10:D10"/>
    <mergeCell ref="B11:D11"/>
    <mergeCell ref="B12:D12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22</v>
      </c>
      <c r="B2" s="14">
        <v>0.0386</v>
      </c>
      <c r="C2" t="s">
        <v>9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B2*0.3367875648</f>
        <v>0.013</v>
      </c>
      <c r="D6" t="s">
        <v>36</v>
      </c>
      <c r="E6" t="s" s="8"/>
    </row>
    <row r="7">
      <c r="A7"/>
      <c r="B7" t="s">
        <v>37</v>
      </c>
      <c r="C7" s="10">
        <f>B2*0.0051813472</f>
        <v>0.0002</v>
      </c>
      <c r="D7" t="s">
        <v>9</v>
      </c>
      <c r="E7" t="s" s="8"/>
    </row>
    <row r="8">
      <c r="A8"/>
      <c r="B8" t="s">
        <v>38</v>
      </c>
      <c r="C8" s="10">
        <f>B2*0.0103626943</f>
        <v>0.0004</v>
      </c>
      <c r="D8" t="s">
        <v>9</v>
      </c>
      <c r="E8" t="s" s="8"/>
    </row>
    <row r="9">
      <c r="A9"/>
      <c r="B9" t="s">
        <v>39</v>
      </c>
      <c r="C9" s="10">
        <f>B2*0.1554404145</f>
        <v>0.006</v>
      </c>
      <c r="D9" t="s">
        <v>9</v>
      </c>
      <c r="E9" t="s" s="8"/>
    </row>
    <row r="10">
      <c r="A10"/>
      <c r="B10" t="s">
        <v>40</v>
      </c>
      <c r="C10" s="10">
        <f>B2*0.207253886</f>
        <v>0.008</v>
      </c>
      <c r="D10" t="s">
        <v>9</v>
      </c>
      <c r="E10" t="s" s="8"/>
    </row>
    <row r="11">
      <c r="A11"/>
      <c r="B11" t="s">
        <v>41</v>
      </c>
      <c r="C11" s="10">
        <f>B2*5.1813471503</f>
        <v>0.2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11</v>
      </c>
      <c r="B13" t="s" s="12">
        <v>42</v>
      </c>
      <c r="C13"/>
      <c r="D13"/>
      <c r="E13" t="s" s="8"/>
    </row>
    <row r="14">
      <c r="A14"/>
      <c r="B14" t="s">
        <v>40</v>
      </c>
      <c r="C14" s="10">
        <f>B2*0.207253886</f>
        <v>0.008</v>
      </c>
      <c r="D14" t="s">
        <v>9</v>
      </c>
      <c r="E14" t="s" s="8"/>
    </row>
    <row r="15">
      <c r="A15"/>
      <c r="B15" t="s" s="3">
        <v>43</v>
      </c>
      <c r="C15"/>
      <c r="D15"/>
      <c r="E15" t="s" s="8"/>
    </row>
    <row r="16">
      <c r="A16" t="s" s="11">
        <v>14</v>
      </c>
      <c r="B16" t="s" s="12">
        <v>44</v>
      </c>
      <c r="C16"/>
      <c r="D16"/>
      <c r="E16" t="s" s="8"/>
    </row>
    <row r="17">
      <c r="A17"/>
      <c r="B17" t="s">
        <v>35</v>
      </c>
      <c r="C17" s="10">
        <f>B2*0.3367875648</f>
        <v>0.013</v>
      </c>
      <c r="D17" t="s">
        <v>36</v>
      </c>
      <c r="E17" t="s" s="8"/>
    </row>
    <row r="18">
      <c r="A18"/>
      <c r="B18" t="s">
        <v>37</v>
      </c>
      <c r="C18" s="10">
        <f>B2*0.0051813472</f>
        <v>0.0002</v>
      </c>
      <c r="D18" t="s">
        <v>9</v>
      </c>
      <c r="E18" t="s" s="8"/>
    </row>
    <row r="19">
      <c r="A19"/>
      <c r="B19" t="s">
        <v>38</v>
      </c>
      <c r="C19" s="10">
        <f>B2*0.0103626943</f>
        <v>0.0004</v>
      </c>
      <c r="D19" t="s">
        <v>9</v>
      </c>
      <c r="E19" t="s" s="8"/>
    </row>
    <row r="20">
      <c r="A20"/>
      <c r="B20" t="s">
        <v>39</v>
      </c>
      <c r="C20" s="10">
        <f>B2*0.1554404145</f>
        <v>0.006</v>
      </c>
      <c r="D20" t="s">
        <v>9</v>
      </c>
      <c r="E20" t="s" s="8"/>
    </row>
    <row r="21">
      <c r="A21"/>
      <c r="B21" t="s" s="3">
        <v>45</v>
      </c>
      <c r="C21"/>
      <c r="D21"/>
      <c r="E21" t="s" s="8"/>
    </row>
    <row r="22">
      <c r="A22" t="s" s="11">
        <v>17</v>
      </c>
      <c r="B22" t="s" s="12">
        <v>46</v>
      </c>
      <c r="C22"/>
      <c r="D22"/>
      <c r="E22" t="s" s="8"/>
    </row>
    <row r="23">
      <c r="A23"/>
      <c r="B23" t="s" s="3">
        <v>47</v>
      </c>
      <c r="C23"/>
      <c r="D23"/>
      <c r="E23" t="s" s="8"/>
    </row>
    <row r="24">
      <c r="A24" t="s" s="11">
        <v>48</v>
      </c>
      <c r="B24" t="s" s="12">
        <v>49</v>
      </c>
      <c r="C24"/>
      <c r="D24"/>
      <c r="E24" t="s" s="8"/>
    </row>
    <row r="25">
      <c r="A25"/>
      <c r="B25" t="s" s="3">
        <v>50</v>
      </c>
      <c r="C25"/>
      <c r="D25"/>
      <c r="E25" t="s" s="8"/>
    </row>
    <row r="26">
      <c r="A26" t="s" s="11">
        <v>51</v>
      </c>
      <c r="B26" t="s" s="12">
        <v>52</v>
      </c>
      <c r="C26"/>
      <c r="D26"/>
      <c r="E26" t="s" s="8"/>
    </row>
    <row r="27">
      <c r="A27"/>
      <c r="B27" t="s">
        <v>41</v>
      </c>
      <c r="C27" s="10">
        <f>B2*5.1813471503</f>
        <v>0.2</v>
      </c>
      <c r="D27" t="s">
        <v>3</v>
      </c>
      <c r="E27" t="s" s="8"/>
    </row>
    <row r="28">
      <c r="A28"/>
      <c r="B28" t="s" s="3">
        <v>53</v>
      </c>
      <c r="C28"/>
      <c r="D28"/>
      <c r="E28" t="s" s="8"/>
    </row>
    <row r="29">
      <c r="A29" t="s" s="11">
        <v>54</v>
      </c>
      <c r="B29" t="s" s="12">
        <v>55</v>
      </c>
      <c r="C29"/>
      <c r="D29"/>
      <c r="E29" t="s" s="8"/>
    </row>
    <row r="30">
      <c r="A30" t="s" s="13">
        <v>20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56</v>
      </c>
      <c r="B1"/>
      <c r="C1"/>
      <c r="D1"/>
      <c r="E1" t="s" s="3">
        <v>1</v>
      </c>
    </row>
    <row r="2">
      <c r="A2" t="s" s="4">
        <v>22</v>
      </c>
      <c r="B2" s="14">
        <v>0.18</v>
      </c>
      <c r="C2" t="s">
        <v>9</v>
      </c>
      <c r="D2" t="s" s="7">
        <v>57</v>
      </c>
      <c r="E2" t="s" s="8"/>
    </row>
    <row r="3">
      <c r="A3"/>
      <c r="B3"/>
      <c r="C3"/>
      <c r="D3"/>
      <c r="E3" t="s" s="8"/>
    </row>
    <row r="4">
      <c r="A4" t="s" s="9">
        <v>58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59</v>
      </c>
      <c r="C6" s="10">
        <f>B2*0.9803921569</f>
        <v>0.176471</v>
      </c>
      <c r="D6" t="s">
        <v>9</v>
      </c>
      <c r="E6" t="s" s="8"/>
    </row>
    <row r="7">
      <c r="A7"/>
      <c r="B7" t="s">
        <v>60</v>
      </c>
      <c r="C7" s="10">
        <f>B2*0.0098039216</f>
        <v>0.001765</v>
      </c>
      <c r="D7" t="s">
        <v>9</v>
      </c>
      <c r="E7" t="s" s="8"/>
    </row>
    <row r="8">
      <c r="A8"/>
      <c r="B8" t="s">
        <v>61</v>
      </c>
      <c r="C8" s="10">
        <f>B2*0.0098039216</f>
        <v>0.001765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Source : cahier Palika 1985-86. Ajouter le nescafe et le Trablit (extrait de cafe patisserie) directement dans la 1ere masse bouillante de la creme patissiere, puis terminer comme la creme patissiere nature.</t>
        </is>
      </c>
      <c r="C10"/>
      <c r="D10"/>
      <c r="E10" t="s" s="8"/>
    </row>
    <row r="11">
      <c r="A11" t="s" s="13">
        <v>20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62</v>
      </c>
      <c r="B1"/>
      <c r="C1"/>
      <c r="D1"/>
      <c r="E1" t="s" s="3">
        <v>1</v>
      </c>
    </row>
    <row r="2">
      <c r="A2" t="s" s="4">
        <v>22</v>
      </c>
      <c r="B2" s="14">
        <v>0.176471</v>
      </c>
      <c r="C2" t="s">
        <v>9</v>
      </c>
      <c r="D2" t="s" s="7">
        <v>63</v>
      </c>
      <c r="E2" t="s" s="8"/>
    </row>
    <row r="3">
      <c r="A3"/>
      <c r="B3"/>
      <c r="C3"/>
      <c r="D3"/>
      <c r="E3" t="s" s="8"/>
    </row>
    <row r="4">
      <c r="A4" t="s" s="9">
        <v>64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65</v>
      </c>
      <c r="C6" s="10">
        <f>B2*0.667</f>
        <v>0.117706</v>
      </c>
      <c r="D6" t="s">
        <v>36</v>
      </c>
      <c r="E6" t="s" s="8"/>
    </row>
    <row r="7">
      <c r="A7"/>
      <c r="B7" t="s">
        <v>66</v>
      </c>
      <c r="C7" s="10">
        <f>B2*0.167</f>
        <v>0.029471</v>
      </c>
      <c r="D7" t="s">
        <v>9</v>
      </c>
      <c r="E7" t="s" s="8"/>
    </row>
    <row r="8">
      <c r="A8"/>
      <c r="B8" t="s">
        <v>67</v>
      </c>
      <c r="C8" s="10">
        <f>B2*0.333</f>
        <v>0.058765</v>
      </c>
      <c r="D8" t="s">
        <v>3</v>
      </c>
      <c r="E8" t="s" s="8"/>
    </row>
    <row r="9">
      <c r="A9"/>
      <c r="B9" t="s">
        <v>68</v>
      </c>
      <c r="C9" s="10">
        <f>B2*0.133</f>
        <v>0.023471</v>
      </c>
      <c r="D9" t="s">
        <v>36</v>
      </c>
      <c r="E9" t="s" s="8"/>
    </row>
    <row r="10">
      <c r="A10"/>
      <c r="B10" t="s">
        <v>69</v>
      </c>
      <c r="C10" s="10">
        <f>B2*0.053</f>
        <v>0.009353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12"/>
      <c r="D12"/>
      <c r="E12" t="s" s="8"/>
    </row>
    <row r="13">
      <c r="A13" t="s" s="13">
        <v>20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70</v>
      </c>
      <c r="B1"/>
      <c r="C1"/>
      <c r="D1"/>
      <c r="E1" t="s" s="3">
        <v>1</v>
      </c>
    </row>
    <row r="2">
      <c r="A2" t="s" s="4">
        <v>22</v>
      </c>
      <c r="B2" s="14">
        <v>0.09</v>
      </c>
      <c r="C2" t="s">
        <v>9</v>
      </c>
      <c r="D2" t="s" s="7">
        <v>63</v>
      </c>
      <c r="E2" t="s" s="8"/>
    </row>
    <row r="3">
      <c r="A3"/>
      <c r="B3"/>
      <c r="C3"/>
      <c r="D3"/>
      <c r="E3" t="s" s="8"/>
    </row>
    <row r="4">
      <c r="A4" t="s" s="9">
        <v>71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72</v>
      </c>
      <c r="C6" s="10">
        <f>B2*0.95</f>
        <v>0.0855</v>
      </c>
      <c r="D6" t="s">
        <v>9</v>
      </c>
      <c r="E6" t="s" s="8"/>
    </row>
    <row r="7">
      <c r="A7"/>
      <c r="B7" t="s">
        <v>61</v>
      </c>
      <c r="C7" s="10">
        <f>B2*0.05</f>
        <v>0.0045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Source : cahier Palika 1985-86. Le fondant est une matiere premiere du commerce (confiserie) ; on y incorpore uniquement le parfum cafe au moment du tablage/tiedissage a 35 degres environ.</t>
        </is>
      </c>
      <c r="C9"/>
      <c r="D9"/>
      <c r="E9" t="s" s="8"/>
    </row>
    <row r="10">
      <c r="A10" t="s" s="13">
        <v>20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2026-09-15T12:34:28Z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2026-09-15T12:34:28Z</dcterms:modified>
  <cp:revision>1</cp:revision>
</cp:coreProperties>
</file>