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<sst xmlns="http://schemas.openxmlformats.org/spreadsheetml/2006/main" count="119" uniqueCount="119">
  <si>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</si>
  <si>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</si>
  <si>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CUISSES DE CANARD POELEES (aux petits pois)</t>
  </si>
  <si>
    <t>Code</t>
  </si>
  <si>
    <t>GRO_CDC_097B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</si>
  <si>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</si>
  <si>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</si>
  <si>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</si>
  <si>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</si>
  <si>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</si>
  <si>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</si>
  <si>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</si>
  <si>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</si>
  <si>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</si>
  <si>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</si>
  <si>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</si>
  <si>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</si>
  <si>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</si>
  <si>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</si>
  <si>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</si>
  <si>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</si>
  <si>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04:18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</si>
  <si>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</si>
  <si>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</si>
  <si>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</si>
  <si>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</si>
  <si>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</si>
  <si>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</si>
  <si>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</si>
  <si>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</si>
  <si>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</si>
  <si>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</si>
  <si>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</si>
  <si>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</si>
  <si>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</si>
  <si>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</si>
  <si>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</si>
  <si>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</si>
  <si>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</si>
  <si>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</si>
  <si>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</si>
  <si>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</si>
  <si>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</si>
  <si>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</si>
  <si>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</si>
  <si>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</si>
  <si>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</si>
  <si>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</si>
  <si>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</si>
  <si>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</si>
  <si>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</si>
  <si>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</si>
  <si>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</si>
  <si>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</si>
  <si>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</si>
  <si>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</si>
  <si>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</si>
  <si>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</si>
  <si>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</si>
  <si>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</si>
  <si>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</si>
  <si>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</si>
  <si>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</si>
  <si>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</si>
  <si>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</si>
  <si>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</si>
  <si>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</si>
  <si>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</si>
  <si>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</si>
  <si>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</si>
  <si>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</si>
  <si>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</si>
  <si>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</si>
  <si>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</si>
  <si>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</si>
  <si>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</si>
  <si>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</si>
  <si>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</si>
  <si>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</si>
  <si>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</si>
  <si>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</si>
  <si>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</si>
  <si>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</si>
  <si>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</si>
  <si>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</si>
  <si>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</si>
  <si>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</si>
  <si>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PETITS POIS À LA PAYSANNE</t>
  </si>
  <si>
    <t>Entrées chaudes collectivité</t>
  </si>
  <si>
    <t xml:space="preserve">        ↳ Petits pois surgelés</t>
  </si>
  <si>
    <t xml:space="preserve">        ↳ Petits oignons blancs surgelés</t>
  </si>
  <si>
    <t xml:space="preserve">        ↳ CAROTTE France extra colis 12kg</t>
  </si>
  <si>
    <t xml:space="preserve">        ↳ Laitue mono 4G</t>
  </si>
  <si>
    <t xml:space="preserve">        ↳ Beurre doux 82% MG plaquette</t>
  </si>
  <si>
    <t xml:space="preserve">        ↳ Sucre poudre sac 1kg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</si>
  <si>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</si>
  <si>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</si>
  <si>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</si>
  <si>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 xml:space="preserve">    ↳ Beurre doux 82% MG plaquette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</si>
  <si>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</si>
  <si>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</si>
  <si>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</si>
  <si>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</si>
  <si>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</si>
  <si>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</si>
  <si>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</si>
  <si>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</si>
  <si>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</si>
  <si>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</si>
  <si>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</si>
  <si>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</si>
  <si>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PETITS POIS À LA PAYSANNE</t>
  </si>
  <si>
    <t>Fiche technique — CUISSES DE CANARD POELEES (aux petits pois)</t>
  </si>
  <si>
    <t>CUISSES DE CANARD POELEES (aux petits pois)  GRO_CDC_097B</t>
  </si>
  <si>
    <t>↳ Fond brun de veau reconstitue (collectivite)  GRO-FOND-VEAU</t>
  </si>
  <si>
    <t>1.</t>
  </si>
  <si>
    <t>↳ PETITS POIS À LA PAYSANNE  GRO_CDC_168B</t>
  </si>
  <si>
    <t xml:space="preserve">    Petits oignons blancs surgelés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</si>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</sst>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396.76825</v>
      </c>
    </row>
    <row r="12">
      <c r="A12" t="s" s="3">
        <v>17</v>
      </c>
      <c r="B12" s="4">
        <v>3.9676825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396.76825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E10*2.2</f>
        <v>2.2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44</v>
      </c>
      <c r="G11" s="4">
        <f>E11*2.7</f>
        <v>0.54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2.75</v>
      </c>
      <c r="E13" s="11">
        <f>D13*$B$2</f>
        <v>2.75</v>
      </c>
      <c r="F13" t="s">
        <v>44</v>
      </c>
      <c r="G13" s="4">
        <f>E13*5.2</f>
        <v>14.3</v>
      </c>
    </row>
    <row r="14">
      <c r="A14" t="s">
        <v>54</v>
      </c>
      <c r="B14" t="s">
        <v>55</v>
      </c>
      <c r="C14" t="s">
        <v>56</v>
      </c>
      <c r="D14" s="9">
        <v>4</v>
      </c>
      <c r="E14" s="11">
        <f>D14*$B$2</f>
        <v>4</v>
      </c>
      <c r="F14" t="s">
        <v>44</v>
      </c>
      <c r="G14" s="4">
        <f>E14*1.1</f>
        <v>4.4</v>
      </c>
    </row>
    <row r="15">
      <c r="A15" t="s">
        <v>57</v>
      </c>
      <c r="B15" t="s">
        <v>58</v>
      </c>
      <c r="C15" t="s">
        <v>56</v>
      </c>
      <c r="D15" s="9">
        <v>15</v>
      </c>
      <c r="E15" s="11">
        <f>D15*$B$2</f>
        <v>15</v>
      </c>
      <c r="F15" t="s">
        <v>44</v>
      </c>
      <c r="G15" s="4">
        <f>E15*3.2</f>
        <v>48</v>
      </c>
    </row>
    <row r="16">
      <c r="A16" t="s">
        <v>59</v>
      </c>
      <c r="B16" t="s">
        <v>60</v>
      </c>
      <c r="C16" t="s">
        <v>61</v>
      </c>
      <c r="D16" s="9">
        <v>1</v>
      </c>
      <c r="E16" s="11">
        <f>D16*$B$2</f>
        <v>1</v>
      </c>
      <c r="F16" t="s">
        <v>44</v>
      </c>
      <c r="G16" s="4">
        <f>E16*7.23</f>
        <v>7.23</v>
      </c>
    </row>
    <row r="17">
      <c r="A17" t="s">
        <v>62</v>
      </c>
      <c r="B17" t="s">
        <v>63</v>
      </c>
      <c r="C17" t="s">
        <v>64</v>
      </c>
      <c r="D17" s="9">
        <v>0.04</v>
      </c>
      <c r="E17" s="11">
        <f>D17*$B$2</f>
        <v>0.04</v>
      </c>
      <c r="F17" t="s">
        <v>44</v>
      </c>
      <c r="G17" s="4">
        <f>E17*0.35</f>
        <v>0.014</v>
      </c>
    </row>
    <row r="18">
      <c r="A18" t="s">
        <v>65</v>
      </c>
      <c r="B18" t="s">
        <v>66</v>
      </c>
      <c r="C18" t="s">
        <v>67</v>
      </c>
      <c r="D18" s="9">
        <v>4</v>
      </c>
      <c r="E18" s="11">
        <f>D18*$B$2</f>
        <v>4</v>
      </c>
      <c r="F18" t="s">
        <v>44</v>
      </c>
      <c r="G18" s="4">
        <f>E18*2.57</f>
        <v>10.28</v>
      </c>
    </row>
    <row r="19">
      <c r="A19" t="s">
        <v>68</v>
      </c>
      <c r="B19" t="s">
        <v>69</v>
      </c>
      <c r="C19" t="s">
        <v>67</v>
      </c>
      <c r="D19" s="9">
        <v>6</v>
      </c>
      <c r="E19" s="11">
        <f>D19*$B$2</f>
        <v>6</v>
      </c>
      <c r="F19" t="s">
        <v>44</v>
      </c>
      <c r="G19" s="4">
        <f>E19*3.85</f>
        <v>23.1</v>
      </c>
    </row>
    <row r="20">
      <c r="A20" t="s">
        <v>70</v>
      </c>
      <c r="B20" t="s">
        <v>71</v>
      </c>
      <c r="C20" t="s">
        <v>72</v>
      </c>
      <c r="D20" s="9">
        <v>22.5</v>
      </c>
      <c r="E20" s="11">
        <f>D20*$B$2</f>
        <v>22.5</v>
      </c>
      <c r="F20" t="s">
        <v>44</v>
      </c>
      <c r="G20" s="4">
        <f>E20*12.37</f>
        <v>278.325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22.5</v>
      </c>
      <c r="E3" t="s">
        <v>44</v>
      </c>
      <c r="F3" t="s">
        <v>72</v>
      </c>
    </row>
    <row r="4">
      <c r="A4">
        <v>1</v>
      </c>
      <c r="B4" t="s">
        <v>82</v>
      </c>
      <c r="C4" t="s">
        <v>78</v>
      </c>
      <c r="D4" s="11">
        <v>10</v>
      </c>
      <c r="E4" t="s">
        <v>35</v>
      </c>
      <c r="F4" t="s">
        <v>83</v>
      </c>
    </row>
    <row r="5">
      <c r="A5">
        <v>2</v>
      </c>
      <c r="B5" t="s">
        <v>84</v>
      </c>
      <c r="C5" t="s">
        <v>81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85</v>
      </c>
      <c r="C6" t="s">
        <v>81</v>
      </c>
      <c r="D6" s="11">
        <v>0.25</v>
      </c>
      <c r="E6" t="s">
        <v>44</v>
      </c>
      <c r="F6" t="s">
        <v>50</v>
      </c>
    </row>
    <row r="7">
      <c r="A7">
        <v>1</v>
      </c>
      <c r="B7" t="s">
        <v>86</v>
      </c>
      <c r="C7" t="s">
        <v>81</v>
      </c>
      <c r="D7" s="11">
        <v>2</v>
      </c>
      <c r="E7" t="s">
        <v>35</v>
      </c>
      <c r="F7" t="s">
        <v>34</v>
      </c>
    </row>
    <row r="8">
      <c r="A8">
        <v>1</v>
      </c>
      <c r="B8" t="s">
        <v>87</v>
      </c>
      <c r="C8" t="s">
        <v>78</v>
      </c>
      <c r="D8" s="11">
        <v>100</v>
      </c>
      <c r="E8" t="s">
        <v>25</v>
      </c>
      <c r="F8" t="s">
        <v>88</v>
      </c>
    </row>
    <row r="9">
      <c r="A9">
        <v>2</v>
      </c>
      <c r="B9" t="s">
        <v>89</v>
      </c>
      <c r="C9" t="s">
        <v>81</v>
      </c>
      <c r="D9" s="11">
        <v>15</v>
      </c>
      <c r="E9" t="s">
        <v>44</v>
      </c>
      <c r="F9" t="s">
        <v>56</v>
      </c>
    </row>
    <row r="10">
      <c r="A10">
        <v>2</v>
      </c>
      <c r="B10" t="s">
        <v>90</v>
      </c>
      <c r="C10" t="s">
        <v>81</v>
      </c>
      <c r="D10" s="11">
        <v>3</v>
      </c>
      <c r="E10" t="s">
        <v>44</v>
      </c>
      <c r="F10" t="s">
        <v>67</v>
      </c>
    </row>
    <row r="11">
      <c r="A11">
        <v>2</v>
      </c>
      <c r="B11" t="s">
        <v>91</v>
      </c>
      <c r="C11" t="s">
        <v>81</v>
      </c>
      <c r="D11" s="11">
        <v>4</v>
      </c>
      <c r="E11" t="s">
        <v>44</v>
      </c>
      <c r="F11" t="s">
        <v>56</v>
      </c>
    </row>
    <row r="12">
      <c r="A12">
        <v>2</v>
      </c>
      <c r="B12" t="s">
        <v>92</v>
      </c>
      <c r="C12" t="s">
        <v>81</v>
      </c>
      <c r="D12" s="11">
        <v>1</v>
      </c>
      <c r="E12" t="s">
        <v>44</v>
      </c>
      <c r="F12" t="s">
        <v>61</v>
      </c>
    </row>
    <row r="13">
      <c r="A13">
        <v>2</v>
      </c>
      <c r="B13" t="s">
        <v>93</v>
      </c>
      <c r="C13" t="s">
        <v>81</v>
      </c>
      <c r="D13" s="11">
        <v>2</v>
      </c>
      <c r="E13" t="s">
        <v>44</v>
      </c>
      <c r="F13" t="s">
        <v>53</v>
      </c>
    </row>
    <row r="14">
      <c r="A14">
        <v>2</v>
      </c>
      <c r="B14" t="s">
        <v>94</v>
      </c>
      <c r="C14" t="s">
        <v>81</v>
      </c>
      <c r="D14" s="11">
        <v>0.2</v>
      </c>
      <c r="E14" t="s">
        <v>44</v>
      </c>
      <c r="F14" t="s">
        <v>47</v>
      </c>
    </row>
    <row r="15">
      <c r="A15">
        <v>1</v>
      </c>
      <c r="B15" t="s">
        <v>95</v>
      </c>
      <c r="C15" t="s">
        <v>81</v>
      </c>
      <c r="D15" s="11">
        <v>4</v>
      </c>
      <c r="E15" t="s">
        <v>44</v>
      </c>
      <c r="F15" t="s">
        <v>67</v>
      </c>
    </row>
    <row r="16">
      <c r="A16">
        <v>1</v>
      </c>
      <c r="B16" t="s">
        <v>96</v>
      </c>
      <c r="C16" t="s">
        <v>81</v>
      </c>
      <c r="D16" s="11">
        <v>3</v>
      </c>
      <c r="E16" t="s">
        <v>44</v>
      </c>
      <c r="F16" t="s">
        <v>67</v>
      </c>
    </row>
    <row r="17">
      <c r="A17">
        <v>1</v>
      </c>
      <c r="B17" t="s">
        <v>97</v>
      </c>
      <c r="C17" t="s">
        <v>81</v>
      </c>
      <c r="D17" s="11">
        <v>1</v>
      </c>
      <c r="E17" t="s">
        <v>44</v>
      </c>
      <c r="F17" t="s">
        <v>43</v>
      </c>
    </row>
    <row r="18">
      <c r="A18">
        <v>1</v>
      </c>
      <c r="B18" t="s">
        <v>98</v>
      </c>
      <c r="C18" t="s">
        <v>81</v>
      </c>
      <c r="D18" s="11">
        <v>0.75</v>
      </c>
      <c r="E18" t="s">
        <v>44</v>
      </c>
      <c r="F18" t="s">
        <v>53</v>
      </c>
    </row>
    <row r="19">
      <c r="A19">
        <v>1</v>
      </c>
      <c r="B19" t="s">
        <v>99</v>
      </c>
      <c r="C19" t="s">
        <v>81</v>
      </c>
      <c r="D19" s="11">
        <v>0.5</v>
      </c>
      <c r="E19" t="s">
        <v>35</v>
      </c>
      <c r="F19" t="s">
        <v>34</v>
      </c>
    </row>
    <row r="20">
      <c r="A20">
        <v>1</v>
      </c>
      <c r="B20" t="s">
        <v>100</v>
      </c>
      <c r="C20" t="s">
        <v>81</v>
      </c>
      <c r="D20" s="11">
        <v>0.04</v>
      </c>
      <c r="E20" t="s">
        <v>44</v>
      </c>
      <c r="F20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s">
        <v>107</v>
      </c>
      <c r="E2"/>
      <c r="F2"/>
    </row>
    <row r="3">
      <c r="A3" t="s">
        <v>108</v>
      </c>
      <c r="B3">
        <v>1</v>
      </c>
      <c r="C3" t="s">
        <v>109</v>
      </c>
      <c r="D3" t="s" s="14">
        <v>110</v>
      </c>
      <c r="E3" t="s" s="14"/>
      <c r="F3"/>
    </row>
    <row r="4">
      <c r="A4" t="s">
        <v>111</v>
      </c>
      <c r="B4">
        <v>1</v>
      </c>
      <c r="C4"/>
      <c r="D4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"GRO_CDC_097B · GRO.VOLAILLE · référence : "&amp;Besoins!B3&amp;" "&amp;Besoins!C3&amp;" · multiplicateur réglable sur la feuille ""Besoins"""</f>
        <v>GRO_CDC_097B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s" s="17">
        <v>107</v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 t="s" s="18">
        <v>115</v>
      </c>
      <c r="B11" t="str" s="14">
        <f>Procedure!D4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11"/>
      <c r="D11"/>
    </row>
    <row r="12">
      <c r="A12"/>
      <c r="B12" t="str">
        <f>Besoins!B15</f>
        <v>Petits pois surgelés</v>
      </c>
      <c r="C12" s="11">
        <f>Besoins!E15</f>
        <v>15</v>
      </c>
      <c r="D12" t="str">
        <f>Besoins!F15</f>
        <v>kg</v>
      </c>
    </row>
    <row r="13">
      <c r="A13"/>
      <c r="B13" t="s">
        <v>117</v>
      </c>
      <c r="C13" s="11">
        <f>'Besoins'!$B$2*3</f>
        <v>3</v>
      </c>
      <c r="D13" t="s">
        <v>44</v>
      </c>
    </row>
    <row r="14">
      <c r="A14"/>
      <c r="B14" t="str">
        <f>Besoins!B14</f>
        <v>CAROTTE France extra colis 12kg</v>
      </c>
      <c r="C14" s="11">
        <f>Besoins!E14</f>
        <v>4</v>
      </c>
      <c r="D14" t="str">
        <f>Besoins!F14</f>
        <v>kg</v>
      </c>
    </row>
    <row r="15">
      <c r="A15"/>
      <c r="B15" t="str">
        <f>Besoins!B16</f>
        <v>Laitue mono 4G</v>
      </c>
      <c r="C15" s="11">
        <f>Besoins!E16</f>
        <v>1</v>
      </c>
      <c r="D15" t="str">
        <f>Besoins!F16</f>
        <v>kg</v>
      </c>
    </row>
    <row r="16">
      <c r="A16"/>
      <c r="B16" t="s">
        <v>118</v>
      </c>
      <c r="C16" s="11">
        <f>'Besoins'!$B$2*2</f>
        <v>2</v>
      </c>
      <c r="D16" t="s">
        <v>44</v>
      </c>
    </row>
    <row r="17">
      <c r="A17"/>
      <c r="B17" t="str">
        <f>Besoins!B11</f>
        <v>Sucre poudre sac 1kg</v>
      </c>
      <c r="C17" s="11">
        <f>Besoins!E11</f>
        <v>0.2</v>
      </c>
      <c r="D17" t="str">
        <f>Besoins!F11</f>
        <v>kg</v>
      </c>
    </row>
    <row r="18">
      <c r="A18"/>
      <c r="B18"/>
      <c r="C18"/>
      <c r="D18"/>
    </row>
    <row r="19">
      <c r="A19" t="s" s="19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2026-08-12T02:18:10Z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2026-08-12T02:18:10Z</dcterms:modified>
  <cp:revision>1</cp:revision>
</cp:coreProperties>
</file>