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<sst xmlns="http://schemas.openxmlformats.org/spreadsheetml/2006/main" count="119" uniqueCount="119">
  <si>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</si>
  <si>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</si>
  <si>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CUISSES DE CANARD POELEES (aux petits pois)</t>
  </si>
  <si>
    <t>Code</t>
  </si>
  <si>
    <t>GRO_CDC_097B</t>
  </si>
  <si>
    <t>Classe</t>
  </si>
  <si>
    <t>Volailles collectivité (GRO.VOLAILLE)</t>
  </si>
  <si>
    <t>Statut</t>
  </si>
  <si>
    <t>publie</t>
  </si>
  <si>
    <t>Verrouillée</t>
  </si>
  <si>
    <t>Oui — Corpus CDC scission de GRO_CDC_097, Chapitre 11.b lot1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</si>
  <si>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</si>
  <si>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</si>
  <si>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</si>
  <si>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</si>
  <si>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</si>
  <si>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</si>
  <si>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</si>
  <si>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</si>
  <si>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</si>
  <si>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</si>
  <si>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12/08/2026 04:15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</si>
  <si>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</si>
  <si>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</si>
  <si>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</si>
  <si>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</si>
  <si>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</si>
  <si>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</si>
  <si>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</si>
  <si>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</si>
  <si>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</si>
  <si>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</si>
  <si>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VIN-MADEIRE</t>
  </si>
  <si>
    <t>Madère (cuisson sauce)</t>
  </si>
  <si>
    <t>Vins et bières de cuisson</t>
  </si>
  <si>
    <t>lt</t>
  </si>
  <si>
    <t>VIN-BLANC-CUI</t>
  </si>
  <si>
    <t>Vin blanc sec de cuisson</t>
  </si>
  <si>
    <t>00000061</t>
  </si>
  <si>
    <t>EAU</t>
  </si>
  <si>
    <t>Matières diverses (à trier)</t>
  </si>
  <si>
    <t>SALADE-VERTE</t>
  </si>
  <si>
    <t>Salade verte (laitue) — à réactualiser</t>
  </si>
  <si>
    <t>Épices en poudre et graines</t>
  </si>
  <si>
    <t>kg</t>
  </si>
  <si>
    <t>RNME101466</t>
  </si>
  <si>
    <t>Sucre poudre sac 1kg</t>
  </si>
  <si>
    <t>Pâtisserie épicerie sucrée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</si>
  <si>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</si>
  <si>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</si>
  <si>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</si>
  <si>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</si>
  <si>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</si>
  <si>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</si>
  <si>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</si>
  <si>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</si>
  <si>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</si>
  <si>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00POT_MP025</t>
  </si>
  <si>
    <t>Petits pois surgelés</t>
  </si>
  <si>
    <t>RNM4G100906</t>
  </si>
  <si>
    <t>Laitue mono 4G</t>
  </si>
  <si>
    <t>Légumes 4ème et 5ème gamme</t>
  </si>
  <si>
    <t>SEL-FIN</t>
  </si>
  <si>
    <t>Sel fin de cuisine</t>
  </si>
  <si>
    <t>Sels et condiments de base</t>
  </si>
  <si>
    <t>RNMS00750</t>
  </si>
  <si>
    <t>Jeunes carottes très fines surgelées</t>
  </si>
  <si>
    <t>Pommes de terre surgelées</t>
  </si>
  <si>
    <t>RNMS00786</t>
  </si>
  <si>
    <t>Petits oignons blancs surgelés</t>
  </si>
  <si>
    <t>RNMS00363</t>
  </si>
  <si>
    <t>Cuisses de canard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</si>
  <si>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</si>
  <si>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</si>
  <si>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</si>
  <si>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</si>
  <si>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</si>
  <si>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</si>
  <si>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</si>
  <si>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</si>
  <si>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Cuisses de canard UE</t>
  </si>
  <si>
    <t>matiere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</si>
  <si>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</si>
  <si>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</si>
  <si>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</si>
  <si>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</si>
  <si>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Vin blanc sec de cuisson</t>
  </si>
  <si>
    <t xml:space="preserve">    ↳ PETITS POIS À LA PAYSANNE</t>
  </si>
  <si>
    <t>Entrées chaudes collectivité</t>
  </si>
  <si>
    <t xml:space="preserve">        ↳ Petits pois surgelés</t>
  </si>
  <si>
    <t xml:space="preserve">        ↳ Petits oignons blancs surgelés</t>
  </si>
  <si>
    <t xml:space="preserve">        ↳ CAROTTE France extra colis 12kg</t>
  </si>
  <si>
    <t xml:space="preserve">        ↳ Laitue mono 4G</t>
  </si>
  <si>
    <t xml:space="preserve">        ↳ Beurre doux 82% MG plaquette</t>
  </si>
  <si>
    <t xml:space="preserve">        ↳ Sucre poudre sac 1kg</t>
  </si>
  <si>
    <t xml:space="preserve">    ↳ Jeunes carottes très fines surgelées</t>
  </si>
  <si>
    <t xml:space="preserve">    ↳ Petits oignons blancs surgelés</t>
  </si>
  <si>
    <t xml:space="preserve">    ↳ Salade verte (laitue) — à réactualiser</t>
  </si>
  <si>
    <t xml:space="preserve">    ↳ Beurre doux 82% MG plaquette</t>
  </si>
  <si>
    <t xml:space="preserve">    ↳ Madère (cuisson sauce)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</si>
  <si>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</si>
  <si>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</si>
  <si>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</si>
  <si>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</si>
  <si>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</si>
  <si>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</si>
  <si>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</si>
  <si>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</si>
  <si>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Fond brun de veau reconstitue (collectivite)</t>
  </si>
  <si>
    <t>DISSOUDRE</t>
  </si>
  <si>
    <t>Délayer la poudre dans l'eau froide en fouettant, puis porter à ébullition en remuant régulièrement.</t>
  </si>
  <si>
    <t>PETITS POIS À LA PAYSANNE</t>
  </si>
  <si>
    <t>Fiche technique — CUISSES DE CANARD POELEES (aux petits pois)</t>
  </si>
  <si>
    <t>CUISSES DE CANARD POELEES (aux petits pois)  GRO_CDC_097B</t>
  </si>
  <si>
    <t>↳ Fond brun de veau reconstitue (collectivite)  GRO-FOND-VEAU</t>
  </si>
  <si>
    <t>1.</t>
  </si>
  <si>
    <t>↳ PETITS POIS À LA PAYSANNE  GRO_CDC_168B</t>
  </si>
  <si>
    <t xml:space="preserve">    Petits oignons blancs surgelés</t>
  </si>
  <si>
    <t xml:space="preserve">    Beurre doux 82% MG plaquette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</si>
</sst>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396.76825</v>
      </c>
    </row>
    <row r="12">
      <c r="A12" t="s" s="3">
        <v>17</v>
      </c>
      <c r="B12" s="4">
        <v>3.9676825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396.76825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E7*5.5</f>
        <v>2.75</v>
      </c>
    </row>
    <row r="8">
      <c r="A8" t="s">
        <v>36</v>
      </c>
      <c r="B8" t="s">
        <v>37</v>
      </c>
      <c r="C8" t="s">
        <v>34</v>
      </c>
      <c r="D8" s="9">
        <v>2</v>
      </c>
      <c r="E8" s="11">
        <f>D8*$B$2</f>
        <v>2</v>
      </c>
      <c r="F8" t="s">
        <v>35</v>
      </c>
      <c r="G8" s="4">
        <f>E8*2.8</f>
        <v>5.6</v>
      </c>
    </row>
    <row r="9">
      <c r="A9" t="s" s="12">
        <v>38</v>
      </c>
      <c r="B9" t="s">
        <v>39</v>
      </c>
      <c r="C9" t="s">
        <v>40</v>
      </c>
      <c r="D9" s="9">
        <v>9.75</v>
      </c>
      <c r="E9" s="11">
        <f>D9*$B$2</f>
        <v>9.75</v>
      </c>
      <c r="F9" t="s">
        <v>35</v>
      </c>
      <c r="G9" s="4">
        <f>E9*0.003</f>
        <v>0.02925</v>
      </c>
    </row>
    <row r="10">
      <c r="A10" t="s">
        <v>41</v>
      </c>
      <c r="B10" t="s">
        <v>42</v>
      </c>
      <c r="C10" t="s">
        <v>43</v>
      </c>
      <c r="D10" s="9">
        <v>1</v>
      </c>
      <c r="E10" s="11">
        <f>D10*$B$2</f>
        <v>1</v>
      </c>
      <c r="F10" t="s">
        <v>44</v>
      </c>
      <c r="G10" s="4">
        <f>E10*2.2</f>
        <v>2.2</v>
      </c>
    </row>
    <row r="11">
      <c r="A11" t="s">
        <v>45</v>
      </c>
      <c r="B11" t="s">
        <v>46</v>
      </c>
      <c r="C11" t="s">
        <v>47</v>
      </c>
      <c r="D11" s="9">
        <v>0.2</v>
      </c>
      <c r="E11" s="11">
        <f>D11*$B$2</f>
        <v>0.2</v>
      </c>
      <c r="F11" t="s">
        <v>44</v>
      </c>
      <c r="G11" s="4">
        <f>E11*2.7</f>
        <v>0.54</v>
      </c>
    </row>
    <row r="12">
      <c r="A12" t="s">
        <v>48</v>
      </c>
      <c r="B12" t="s">
        <v>49</v>
      </c>
      <c r="C12" t="s">
        <v>50</v>
      </c>
      <c r="D12" s="9">
        <v>0.25</v>
      </c>
      <c r="E12" s="11">
        <f>D12*$B$2</f>
        <v>0.25</v>
      </c>
      <c r="F12" t="s">
        <v>44</v>
      </c>
      <c r="G12" s="4">
        <f>E12*0</f>
        <v>0</v>
      </c>
    </row>
    <row r="13">
      <c r="A13" t="s">
        <v>51</v>
      </c>
      <c r="B13" t="s">
        <v>52</v>
      </c>
      <c r="C13" t="s">
        <v>53</v>
      </c>
      <c r="D13" s="9">
        <v>2.75</v>
      </c>
      <c r="E13" s="11">
        <f>D13*$B$2</f>
        <v>2.75</v>
      </c>
      <c r="F13" t="s">
        <v>44</v>
      </c>
      <c r="G13" s="4">
        <f>E13*5.2</f>
        <v>14.3</v>
      </c>
    </row>
    <row r="14">
      <c r="A14" t="s">
        <v>54</v>
      </c>
      <c r="B14" t="s">
        <v>55</v>
      </c>
      <c r="C14" t="s">
        <v>56</v>
      </c>
      <c r="D14" s="9">
        <v>4</v>
      </c>
      <c r="E14" s="11">
        <f>D14*$B$2</f>
        <v>4</v>
      </c>
      <c r="F14" t="s">
        <v>44</v>
      </c>
      <c r="G14" s="4">
        <f>E14*1.1</f>
        <v>4.4</v>
      </c>
    </row>
    <row r="15">
      <c r="A15" t="s">
        <v>57</v>
      </c>
      <c r="B15" t="s">
        <v>58</v>
      </c>
      <c r="C15" t="s">
        <v>56</v>
      </c>
      <c r="D15" s="9">
        <v>15</v>
      </c>
      <c r="E15" s="11">
        <f>D15*$B$2</f>
        <v>15</v>
      </c>
      <c r="F15" t="s">
        <v>44</v>
      </c>
      <c r="G15" s="4">
        <f>E15*3.2</f>
        <v>48</v>
      </c>
    </row>
    <row r="16">
      <c r="A16" t="s">
        <v>59</v>
      </c>
      <c r="B16" t="s">
        <v>60</v>
      </c>
      <c r="C16" t="s">
        <v>61</v>
      </c>
      <c r="D16" s="9">
        <v>1</v>
      </c>
      <c r="E16" s="11">
        <f>D16*$B$2</f>
        <v>1</v>
      </c>
      <c r="F16" t="s">
        <v>44</v>
      </c>
      <c r="G16" s="4">
        <f>E16*7.23</f>
        <v>7.23</v>
      </c>
    </row>
    <row r="17">
      <c r="A17" t="s">
        <v>62</v>
      </c>
      <c r="B17" t="s">
        <v>63</v>
      </c>
      <c r="C17" t="s">
        <v>64</v>
      </c>
      <c r="D17" s="9">
        <v>0.04</v>
      </c>
      <c r="E17" s="11">
        <f>D17*$B$2</f>
        <v>0.04</v>
      </c>
      <c r="F17" t="s">
        <v>44</v>
      </c>
      <c r="G17" s="4">
        <f>E17*0.35</f>
        <v>0.014</v>
      </c>
    </row>
    <row r="18">
      <c r="A18" t="s">
        <v>65</v>
      </c>
      <c r="B18" t="s">
        <v>66</v>
      </c>
      <c r="C18" t="s">
        <v>67</v>
      </c>
      <c r="D18" s="9">
        <v>4</v>
      </c>
      <c r="E18" s="11">
        <f>D18*$B$2</f>
        <v>4</v>
      </c>
      <c r="F18" t="s">
        <v>44</v>
      </c>
      <c r="G18" s="4">
        <f>E18*2.57</f>
        <v>10.28</v>
      </c>
    </row>
    <row r="19">
      <c r="A19" t="s">
        <v>68</v>
      </c>
      <c r="B19" t="s">
        <v>69</v>
      </c>
      <c r="C19" t="s">
        <v>67</v>
      </c>
      <c r="D19" s="9">
        <v>6</v>
      </c>
      <c r="E19" s="11">
        <f>D19*$B$2</f>
        <v>6</v>
      </c>
      <c r="F19" t="s">
        <v>44</v>
      </c>
      <c r="G19" s="4">
        <f>E19*3.85</f>
        <v>23.1</v>
      </c>
    </row>
    <row r="20">
      <c r="A20" t="s">
        <v>70</v>
      </c>
      <c r="B20" t="s">
        <v>71</v>
      </c>
      <c r="C20" t="s">
        <v>72</v>
      </c>
      <c r="D20" s="9">
        <v>22.5</v>
      </c>
      <c r="E20" s="11">
        <f>D20*$B$2</f>
        <v>22.5</v>
      </c>
      <c r="F20" t="s">
        <v>44</v>
      </c>
      <c r="G20" s="4">
        <f>E20*12.37</f>
        <v>278.325</v>
      </c>
    </row>
    <row r="21">
      <c r="A21"/>
      <c r="B21"/>
      <c r="C21"/>
      <c r="D21"/>
      <c r="E21"/>
      <c r="F21" t="s" s="3">
        <v>73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100</v>
      </c>
      <c r="E2" t="s">
        <v>25</v>
      </c>
      <c r="F2" t="s">
        <v>79</v>
      </c>
    </row>
    <row r="3">
      <c r="A3">
        <v>1</v>
      </c>
      <c r="B3" t="s">
        <v>80</v>
      </c>
      <c r="C3" t="s">
        <v>81</v>
      </c>
      <c r="D3" s="11">
        <v>22.5</v>
      </c>
      <c r="E3" t="s">
        <v>44</v>
      </c>
      <c r="F3" t="s">
        <v>72</v>
      </c>
    </row>
    <row r="4">
      <c r="A4">
        <v>1</v>
      </c>
      <c r="B4" t="s">
        <v>82</v>
      </c>
      <c r="C4" t="s">
        <v>78</v>
      </c>
      <c r="D4" s="11">
        <v>10</v>
      </c>
      <c r="E4" t="s">
        <v>35</v>
      </c>
      <c r="F4" t="s">
        <v>83</v>
      </c>
    </row>
    <row r="5">
      <c r="A5">
        <v>2</v>
      </c>
      <c r="B5" t="s">
        <v>84</v>
      </c>
      <c r="C5" t="s">
        <v>81</v>
      </c>
      <c r="D5" s="11">
        <v>9.75</v>
      </c>
      <c r="E5" t="s">
        <v>35</v>
      </c>
      <c r="F5" t="s">
        <v>40</v>
      </c>
    </row>
    <row r="6">
      <c r="A6">
        <v>2</v>
      </c>
      <c r="B6" t="s">
        <v>85</v>
      </c>
      <c r="C6" t="s">
        <v>81</v>
      </c>
      <c r="D6" s="11">
        <v>0.25</v>
      </c>
      <c r="E6" t="s">
        <v>44</v>
      </c>
      <c r="F6" t="s">
        <v>50</v>
      </c>
    </row>
    <row r="7">
      <c r="A7">
        <v>1</v>
      </c>
      <c r="B7" t="s">
        <v>86</v>
      </c>
      <c r="C7" t="s">
        <v>81</v>
      </c>
      <c r="D7" s="11">
        <v>2</v>
      </c>
      <c r="E7" t="s">
        <v>35</v>
      </c>
      <c r="F7" t="s">
        <v>34</v>
      </c>
    </row>
    <row r="8">
      <c r="A8">
        <v>1</v>
      </c>
      <c r="B8" t="s">
        <v>87</v>
      </c>
      <c r="C8" t="s">
        <v>78</v>
      </c>
      <c r="D8" s="11">
        <v>100</v>
      </c>
      <c r="E8" t="s">
        <v>25</v>
      </c>
      <c r="F8" t="s">
        <v>88</v>
      </c>
    </row>
    <row r="9">
      <c r="A9">
        <v>2</v>
      </c>
      <c r="B9" t="s">
        <v>89</v>
      </c>
      <c r="C9" t="s">
        <v>81</v>
      </c>
      <c r="D9" s="11">
        <v>15</v>
      </c>
      <c r="E9" t="s">
        <v>44</v>
      </c>
      <c r="F9" t="s">
        <v>56</v>
      </c>
    </row>
    <row r="10">
      <c r="A10">
        <v>2</v>
      </c>
      <c r="B10" t="s">
        <v>90</v>
      </c>
      <c r="C10" t="s">
        <v>81</v>
      </c>
      <c r="D10" s="11">
        <v>3</v>
      </c>
      <c r="E10" t="s">
        <v>44</v>
      </c>
      <c r="F10" t="s">
        <v>67</v>
      </c>
    </row>
    <row r="11">
      <c r="A11">
        <v>2</v>
      </c>
      <c r="B11" t="s">
        <v>91</v>
      </c>
      <c r="C11" t="s">
        <v>81</v>
      </c>
      <c r="D11" s="11">
        <v>4</v>
      </c>
      <c r="E11" t="s">
        <v>44</v>
      </c>
      <c r="F11" t="s">
        <v>56</v>
      </c>
    </row>
    <row r="12">
      <c r="A12">
        <v>2</v>
      </c>
      <c r="B12" t="s">
        <v>92</v>
      </c>
      <c r="C12" t="s">
        <v>81</v>
      </c>
      <c r="D12" s="11">
        <v>1</v>
      </c>
      <c r="E12" t="s">
        <v>44</v>
      </c>
      <c r="F12" t="s">
        <v>61</v>
      </c>
    </row>
    <row r="13">
      <c r="A13">
        <v>2</v>
      </c>
      <c r="B13" t="s">
        <v>93</v>
      </c>
      <c r="C13" t="s">
        <v>81</v>
      </c>
      <c r="D13" s="11">
        <v>2</v>
      </c>
      <c r="E13" t="s">
        <v>44</v>
      </c>
      <c r="F13" t="s">
        <v>53</v>
      </c>
    </row>
    <row r="14">
      <c r="A14">
        <v>2</v>
      </c>
      <c r="B14" t="s">
        <v>94</v>
      </c>
      <c r="C14" t="s">
        <v>81</v>
      </c>
      <c r="D14" s="11">
        <v>0.2</v>
      </c>
      <c r="E14" t="s">
        <v>44</v>
      </c>
      <c r="F14" t="s">
        <v>47</v>
      </c>
    </row>
    <row r="15">
      <c r="A15">
        <v>1</v>
      </c>
      <c r="B15" t="s">
        <v>95</v>
      </c>
      <c r="C15" t="s">
        <v>81</v>
      </c>
      <c r="D15" s="11">
        <v>4</v>
      </c>
      <c r="E15" t="s">
        <v>44</v>
      </c>
      <c r="F15" t="s">
        <v>67</v>
      </c>
    </row>
    <row r="16">
      <c r="A16">
        <v>1</v>
      </c>
      <c r="B16" t="s">
        <v>96</v>
      </c>
      <c r="C16" t="s">
        <v>81</v>
      </c>
      <c r="D16" s="11">
        <v>3</v>
      </c>
      <c r="E16" t="s">
        <v>44</v>
      </c>
      <c r="F16" t="s">
        <v>67</v>
      </c>
    </row>
    <row r="17">
      <c r="A17">
        <v>1</v>
      </c>
      <c r="B17" t="s">
        <v>97</v>
      </c>
      <c r="C17" t="s">
        <v>81</v>
      </c>
      <c r="D17" s="11">
        <v>1</v>
      </c>
      <c r="E17" t="s">
        <v>44</v>
      </c>
      <c r="F17" t="s">
        <v>43</v>
      </c>
    </row>
    <row r="18">
      <c r="A18">
        <v>1</v>
      </c>
      <c r="B18" t="s">
        <v>98</v>
      </c>
      <c r="C18" t="s">
        <v>81</v>
      </c>
      <c r="D18" s="11">
        <v>0.75</v>
      </c>
      <c r="E18" t="s">
        <v>44</v>
      </c>
      <c r="F18" t="s">
        <v>53</v>
      </c>
    </row>
    <row r="19">
      <c r="A19">
        <v>1</v>
      </c>
      <c r="B19" t="s">
        <v>99</v>
      </c>
      <c r="C19" t="s">
        <v>81</v>
      </c>
      <c r="D19" s="11">
        <v>0.5</v>
      </c>
      <c r="E19" t="s">
        <v>35</v>
      </c>
      <c r="F19" t="s">
        <v>34</v>
      </c>
    </row>
    <row r="20">
      <c r="A20">
        <v>1</v>
      </c>
      <c r="B20" t="s">
        <v>100</v>
      </c>
      <c r="C20" t="s">
        <v>81</v>
      </c>
      <c r="D20" s="11">
        <v>0.04</v>
      </c>
      <c r="E20" t="s">
        <v>44</v>
      </c>
      <c r="F20" t="s">
        <v>64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101</v>
      </c>
      <c r="B1" t="s" s="2">
        <v>102</v>
      </c>
      <c r="C1" t="s" s="2">
        <v>103</v>
      </c>
      <c r="D1" t="s" s="2">
        <v>104</v>
      </c>
      <c r="E1" t="s" s="2">
        <v>105</v>
      </c>
      <c r="F1" t="s" s="2">
        <v>106</v>
      </c>
    </row>
    <row r="2">
      <c r="A2" t="s">
        <v>2</v>
      </c>
      <c r="B2"/>
      <c r="C2"/>
      <c r="D2" t="s">
        <v>107</v>
      </c>
      <c r="E2"/>
      <c r="F2"/>
    </row>
    <row r="3">
      <c r="A3" t="s">
        <v>108</v>
      </c>
      <c r="B3">
        <v>1</v>
      </c>
      <c r="C3" t="s">
        <v>109</v>
      </c>
      <c r="D3" t="s" s="14">
        <v>110</v>
      </c>
      <c r="E3" t="s" s="14"/>
      <c r="F3"/>
    </row>
    <row r="4">
      <c r="A4" t="s">
        <v>111</v>
      </c>
      <c r="B4">
        <v>1</v>
      </c>
      <c r="C4"/>
      <c r="D4" t="inlineStr" s="14">
        <is>
          <t>Cuire les petits pois à la vapeur pendant 20 minutes environ. Glacer à blanc les petits oignons grelots. Glacer à blanc les carottes préalablement taillées en morceaux de 3 à 4 cm et tournées à l'éplucheuse. Dans la sauteuse, faire fondre le beurre restant. Faire suer la salade ciselée. Ajouter les petits pois, les carottes et les petits oignons glacés à blanc. Saler et poivrer. Mélanger avec précaution à l'aide d'une écumoire. Rectifier l'assaisonnement. Laisser mijoter quelques instants.</t>
        </is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112</v>
      </c>
      <c r="B1"/>
      <c r="C1"/>
      <c r="D1"/>
    </row>
    <row r="2">
      <c r="A2" t="str" s="15">
        <f>"GRO_CDC_097B · GRO.VOLAILLE · référence : "&amp;Besoins!B3&amp;" "&amp;Besoins!C3&amp;" · multiplicateur réglable sur la feuille ""Besoins"""</f>
        <v>GRO_CDC_097B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/>
      <c r="B5" t="s" s="17">
        <v>107</v>
      </c>
      <c r="C5"/>
      <c r="D5"/>
    </row>
    <row r="6">
      <c r="A6"/>
      <c r="B6"/>
      <c r="C6"/>
      <c r="D6"/>
    </row>
    <row r="7">
      <c r="A7" t="s" s="16">
        <v>114</v>
      </c>
      <c r="B7"/>
      <c r="C7"/>
      <c r="D7"/>
    </row>
    <row r="8">
      <c r="A8" t="s" s="18">
        <v>115</v>
      </c>
      <c r="B8" t="str" s="14">
        <f>"[DISSOUDRE] "&amp;Procedure!D3</f>
        <v>[DISSOUDRE] Délayer la poudre dans l'eau froide en fouettant, puis porter à ébullition en remuant régulièrement.</v>
      </c>
      <c r="C8"/>
      <c r="D8"/>
    </row>
    <row r="9">
      <c r="A9"/>
      <c r="B9"/>
      <c r="C9"/>
      <c r="D9"/>
    </row>
    <row r="10">
      <c r="A10" t="s" s="16">
        <v>116</v>
      </c>
      <c r="B10"/>
      <c r="C10"/>
      <c r="D10"/>
    </row>
    <row r="11">
      <c r="A11" t="s" s="18">
        <v>115</v>
      </c>
      <c r="B11" t="str" s="14">
        <f>Procedure!D4</f>
        <v>Cuire les petits pois à la vapeur pendant 20 minutes environ. Glacer à blanc les petits oignons grelots. Glacer à blanc les carottes préalablement taillées en morceaux de 3 à 4 cm et tournées à l'éplucheuse. Dans la sauteuse, faire fondre le beurre restant. Faire suer la salade ciselée. Ajouter les petits pois, les carottes et les petits oignons glacés à blanc. Saler et poivrer. Mélanger avec précaution à l'aide d'une écumoire. Rectifier l'assaisonnement. Laisser mijoter quelques instants.</v>
      </c>
      <c r="C11"/>
      <c r="D11"/>
    </row>
    <row r="12">
      <c r="A12"/>
      <c r="B12" t="str">
        <f>Besoins!B15</f>
        <v>Petits pois surgelés</v>
      </c>
      <c r="C12" s="11">
        <f>Besoins!E15</f>
        <v>15</v>
      </c>
      <c r="D12" t="str">
        <f>Besoins!F15</f>
        <v>kg</v>
      </c>
    </row>
    <row r="13">
      <c r="A13"/>
      <c r="B13" t="s">
        <v>117</v>
      </c>
      <c r="C13" s="11">
        <f>'Besoins'!$B$2*3</f>
        <v>3</v>
      </c>
      <c r="D13" t="s">
        <v>44</v>
      </c>
    </row>
    <row r="14">
      <c r="A14"/>
      <c r="B14" t="str">
        <f>Besoins!B14</f>
        <v>CAROTTE France extra colis 12kg</v>
      </c>
      <c r="C14" s="11">
        <f>Besoins!E14</f>
        <v>4</v>
      </c>
      <c r="D14" t="str">
        <f>Besoins!F14</f>
        <v>kg</v>
      </c>
    </row>
    <row r="15">
      <c r="A15"/>
      <c r="B15" t="str">
        <f>Besoins!B16</f>
        <v>Laitue mono 4G</v>
      </c>
      <c r="C15" s="11">
        <f>Besoins!E16</f>
        <v>1</v>
      </c>
      <c r="D15" t="str">
        <f>Besoins!F16</f>
        <v>kg</v>
      </c>
    </row>
    <row r="16">
      <c r="A16"/>
      <c r="B16" t="s">
        <v>118</v>
      </c>
      <c r="C16" s="11">
        <f>'Besoins'!$B$2*2</f>
        <v>2</v>
      </c>
      <c r="D16" t="s">
        <v>44</v>
      </c>
    </row>
    <row r="17">
      <c r="A17"/>
      <c r="B17" t="str">
        <f>Besoins!B11</f>
        <v>Sucre poudre sac 1kg</v>
      </c>
      <c r="C17" s="11">
        <f>Besoins!E11</f>
        <v>0.2</v>
      </c>
      <c r="D17" t="str">
        <f>Besoins!F11</f>
        <v>kg</v>
      </c>
    </row>
    <row r="18">
      <c r="A18"/>
      <c r="B18"/>
      <c r="C18"/>
      <c r="D18"/>
    </row>
    <row r="19">
      <c r="A19" t="s" s="19">
        <v>22</v>
      </c>
      <c r="B19"/>
      <c r="C19"/>
      <c r="D19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2026-08-12T02:15:47Z</dcterms:created>
  <dc:title>CUISSES DE CANARD POELEES (aux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2026-08-12T02:15:47Z</dcterms:modified>
  <cp:revision>1</cp:revision>
</cp:coreProperties>
</file>