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MOUSSE AU CHOCOLAT SUR A" sheetId="1" r:id="rId1"/>
    <sheet name="GATEAU MOUSSE AU CHOCOLAT (PORT" sheetId="2" r:id="rId2"/>
    <sheet name="GATEAU MOUSSE AU CHOCOLAT (40*6" sheetId="3" r:id="rId3"/>
    <sheet name="BISCUIT AU CHOCOLAT (FEUILLES)" sheetId="4" r:id="rId4"/>
    <sheet name="BISCUIT AU CHOCOLAT" sheetId="5" r:id="rId5"/>
    <sheet name="PUNCH ORANGE-COINTREAU" sheetId="6" r:id="rId6"/>
    <sheet name="EXTRAIT D'ORANGE" sheetId="7" r:id="rId7"/>
    <sheet name="ORANGE (P)" sheetId="8" r:id="rId8"/>
    <sheet name="MOUSSE AU CHOCOLAT (B)" sheetId="9" r:id="rId9"/>
    <sheet name="GANACHE" sheetId="10" r:id="rId10"/>
    <sheet name="DÉCOR COULIS D'ORANGE" sheetId="11" r:id="rId11"/>
    <sheet name="COULIS D'ORANGE (B)" sheetId="12" r:id="rId12"/>
    <sheet name="DÉCOR FRUIT (HIVER)" sheetId="13" r:id="rId13"/>
    <sheet name="PASSION (P/.)" sheetId="14" r:id="rId14"/>
    <sheet name="PASSION (P)" sheetId="15" r:id="rId15"/>
  </sheets>
</workbook>
</file>

<file path=xl/sharedStrings.xml><?xml version="1.0" encoding="utf-8"?>
<sst xmlns="http://schemas.openxmlformats.org/spreadsheetml/2006/main" count="91" uniqueCount="91">
  <si>
    <t>GATEAU MOUSSE AU CHOCOLAT SUR ASSIÈTTE</t>
  </si>
  <si>
    <t>Annotations</t>
  </si>
  <si>
    <t>Quantité souhaitée</t>
  </si>
  <si>
    <t>pc</t>
  </si>
  <si>
    <t>référence : 1 pc</t>
  </si>
  <si>
    <t>GATEAU MOUSSE AU CHOCOLAT SUR ASSIÈTTE  00000988</t>
  </si>
  <si>
    <t>Ingrédients</t>
  </si>
  <si>
    <t xml:space="preserve">    GATEAU MOUSSE AU CHOCOLAT (PORTION) — voir l'onglet "GATEAU MOUSSE AU CHOCOLAT (PORT"</t>
  </si>
  <si>
    <t xml:space="preserve">    DÉCOR COULIS D'ORANGE — voir l'onglet "DÉCOR COULIS D'ORANGE"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</si>
  <si>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</si>
  <si>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</si>
  <si>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GATEAU MOUSSE AU CHOCOLAT (PORTION)</t>
  </si>
  <si>
    <t>Quantité totale à produire (cumulée)</t>
  </si>
  <si>
    <t>référence : 60 pc — lot unique couvrant tous les usages</t>
  </si>
  <si>
    <t>GATEAU MOUSSE AU CHOCOLAT (PORTION)  00000987</t>
  </si>
  <si>
    <t xml:space="preserve">    GATEAU MOUSSE AU CHOCOLAT (40*60 CM) — voir l'onglet "GATEAU MOUSSE AU CHOCOLAT (40*6"</t>
  </si>
  <si>
    <t>GATEAU MOUSSE AU CHOCOLAT (40*60 CM)</t>
  </si>
  <si>
    <t>référence : 1 pc — lot unique couvrant tous les usages</t>
  </si>
  <si>
    <t>GATEAU MOUSSE AU CHOCOLAT (40*60 CM)  00000986</t>
  </si>
  <si>
    <t xml:space="preserve">    BISCUIT AU CHOCOLAT (FEUILLES) — voir l'onglet "BISCUIT AU CHOCOLAT (FEUILLES)"</t>
  </si>
  <si>
    <t xml:space="preserve">    PUNCH ORANGE-COINTREAU — voir l'onglet "PUNCH ORANGE-COINTREAU"</t>
  </si>
  <si>
    <t>kg</t>
  </si>
  <si>
    <t xml:space="preserve">    MOUSSE AU CHOCOLAT (B) — voir l'onglet "MOUSSE AU CHOCOLAT (B)"</t>
  </si>
  <si>
    <t xml:space="preserve">    GANACHE — voir l'onglet "GANACHE"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</si>
  <si>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</si>
  <si>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</si>
  <si>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</si>
  <si>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</si>
  <si>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</si>
  <si>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</si>
  <si>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</si>
  <si>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</si>
  <si>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</si>
  <si>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</si>
  <si>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</si>
  <si>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</si>
  <si>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ORANGE-COINTREAU</t>
  </si>
  <si>
    <t>référence : 0,581 kg — lot unique couvrant tous les usages</t>
  </si>
  <si>
    <t>PUNCH ORANGE-COINTREAU  00001101</t>
  </si>
  <si>
    <t xml:space="preserve">    EXTRAIT D'ORANGE — voir l'onglet "EXTRAIT D'ORANGE"</t>
  </si>
  <si>
    <t xml:space="preserve">    COINTREAUX</t>
  </si>
  <si>
    <t>lt</t>
  </si>
  <si>
    <t>EXTRAIT D'ORANGE</t>
  </si>
  <si>
    <t>référence : 0,415 kg — lot unique couvrant tous les usages</t>
  </si>
  <si>
    <t>Utilisée 2 fois dans cette fiche — lot unique, calculé pour couvrir tous les usages.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</si>
  <si>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</si>
  <si>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</si>
  <si>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</si>
  <si>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</si>
  <si>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</si>
  <si>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</si>
  <si>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</si>
  <si>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</si>
  <si>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</si>
  <si>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</si>
  <si>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</si>
  <si>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</si>
  <si>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</si>
  <si>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</si>
  <si>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GANACHE</t>
  </si>
  <si>
    <t>référence : 0,5 kg — lot unique couvrant tous les usages</t>
  </si>
  <si>
    <t>GANACHE  00000066</t>
  </si>
  <si>
    <t xml:space="preserve">    LAIT</t>
  </si>
  <si>
    <t xml:space="preserve">    MIEL LIQUIDE (MELI)</t>
  </si>
  <si>
    <t xml:space="preserve">    BEURRE</t>
  </si>
  <si>
    <t>DÉCOR COULIS D'ORANGE</t>
  </si>
  <si>
    <t>référence : 0,05 pc — lot unique couvrant tous les usages</t>
  </si>
  <si>
    <t>DÉCOR COULIS D'ORANGE  00000421</t>
  </si>
  <si>
    <t xml:space="preserve">    COULIS D'ORANGE (B) — voir l'onglet "COULIS D'ORANGE (B)"</t>
  </si>
  <si>
    <t>COULIS D'ORANGE (B)</t>
  </si>
  <si>
    <t>référence : 0,58 lt — lot unique couvrant tous les usages</t>
  </si>
  <si>
    <t>COULIS D'ORANGE (B)  00000391</t>
  </si>
  <si>
    <t xml:space="preserve">    EAU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</si>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</sst>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worksheet" Target="worksheets/sheet14.xml"/>
<Relationship Id="rId15" Type="http://schemas.openxmlformats.org/officeDocument/2006/relationships/worksheet" Target="worksheets/sheet15.xml"/>
<Relationship Id="rId16" Type="http://schemas.openxmlformats.org/officeDocument/2006/relationships/styles" Target="styles.xml"/>
<Relationship Id="rId1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59</v>
      </c>
      <c r="B1"/>
      <c r="C1"/>
      <c r="D1"/>
      <c r="E1" t="s" s="3">
        <v>1</v>
      </c>
    </row>
    <row r="2">
      <c r="A2" t="s" s="4">
        <v>12</v>
      </c>
      <c r="B2" s="12">
        <v>0.008333</v>
      </c>
      <c r="C2" t="s">
        <v>21</v>
      </c>
      <c r="D2" t="s" s="7">
        <v>60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57</v>
      </c>
      <c r="C6" s="10">
        <f>B2*0.52</f>
        <v>0.004333</v>
      </c>
      <c r="D6" t="s">
        <v>21</v>
      </c>
      <c r="E6" t="s" s="8"/>
    </row>
    <row r="7">
      <c r="A7"/>
      <c r="B7" t="s">
        <v>62</v>
      </c>
      <c r="C7" s="10">
        <f>B2*0.28</f>
        <v>0.002333</v>
      </c>
      <c r="D7" t="s">
        <v>41</v>
      </c>
      <c r="E7" t="s" s="8"/>
    </row>
    <row r="8">
      <c r="A8"/>
      <c r="B8" t="s">
        <v>63</v>
      </c>
      <c r="C8" s="10">
        <f>B2*0.08</f>
        <v>0.000667</v>
      </c>
      <c r="D8" t="s">
        <v>21</v>
      </c>
      <c r="E8" t="s" s="8"/>
    </row>
    <row r="9">
      <c r="A9"/>
      <c r="B9" t="s">
        <v>64</v>
      </c>
      <c r="C9" s="10">
        <f>B2*0.12</f>
        <v>0.001</v>
      </c>
      <c r="D9" t="s">
        <v>21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66</v>
      </c>
      <c r="E2" t="s" s="8"/>
    </row>
    <row r="3">
      <c r="A3"/>
      <c r="B3"/>
      <c r="C3"/>
      <c r="D3"/>
      <c r="E3" t="s" s="8"/>
    </row>
    <row r="4">
      <c r="A4" t="s" s="9">
        <v>67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68</v>
      </c>
      <c r="C6" s="10">
        <f>B2*1</f>
        <v>1</v>
      </c>
      <c r="D6" t="s">
        <v>41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41</v>
      </c>
      <c r="D2" t="s" s="7">
        <v>70</v>
      </c>
      <c r="E2" t="s" s="8"/>
    </row>
    <row r="3">
      <c r="A3"/>
      <c r="B3"/>
      <c r="C3"/>
      <c r="D3"/>
      <c r="E3" t="s" s="8"/>
    </row>
    <row r="4">
      <c r="A4" t="s" s="9">
        <v>71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B2*0.7155172414</f>
        <v>0.715517</v>
      </c>
      <c r="D6" t="s">
        <v>21</v>
      </c>
      <c r="E6" t="s" s="8"/>
    </row>
    <row r="7">
      <c r="A7"/>
      <c r="B7" t="s">
        <v>72</v>
      </c>
      <c r="C7" s="10">
        <f>B2*0.2862068966</f>
        <v>0.286207</v>
      </c>
      <c r="D7" t="s">
        <v>41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73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74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75</v>
      </c>
      <c r="C6" s="10">
        <f>B2*1</f>
        <v>1</v>
      </c>
      <c r="D6" t="s">
        <v>3</v>
      </c>
      <c r="E6" t="s" s="8"/>
    </row>
    <row r="7">
      <c r="A7"/>
      <c r="B7" t="s">
        <v>76</v>
      </c>
      <c r="C7" s="10">
        <f>B2*1</f>
        <v>1</v>
      </c>
      <c r="D7" t="s">
        <v>3</v>
      </c>
      <c r="E7" t="s" s="8"/>
    </row>
    <row r="8">
      <c r="A8"/>
      <c r="B8" t="s">
        <v>77</v>
      </c>
      <c r="C8" s="10">
        <f>B2*1</f>
        <v>1</v>
      </c>
      <c r="D8" t="s">
        <v>3</v>
      </c>
      <c r="E8" t="s" s="8"/>
    </row>
    <row r="9">
      <c r="A9"/>
      <c r="B9" t="s">
        <v>78</v>
      </c>
      <c r="C9" s="10">
        <f>B2*1</f>
        <v>1</v>
      </c>
      <c r="D9" t="s">
        <v>3</v>
      </c>
      <c r="E9" t="s" s="8"/>
    </row>
    <row r="10">
      <c r="A10"/>
      <c r="B10" t="s">
        <v>79</v>
      </c>
      <c r="C10" s="10">
        <f>B2*2</f>
        <v>2</v>
      </c>
      <c r="D10" t="s">
        <v>3</v>
      </c>
      <c r="E10" t="s" s="8"/>
    </row>
    <row r="11">
      <c r="A11"/>
      <c r="B11" t="s">
        <v>80</v>
      </c>
      <c r="C11" s="10">
        <f>B2*1</f>
        <v>1</v>
      </c>
      <c r="D11" t="s">
        <v>3</v>
      </c>
      <c r="E11" t="s" s="8"/>
    </row>
    <row r="12">
      <c r="A12"/>
      <c r="B12" t="s">
        <v>81</v>
      </c>
      <c r="C12" s="10">
        <f>B2*1</f>
        <v>1</v>
      </c>
      <c r="D12" t="s">
        <v>3</v>
      </c>
      <c r="E12" t="s" s="8"/>
    </row>
    <row r="13">
      <c r="A13"/>
      <c r="B13" t="s">
        <v>82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83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84</v>
      </c>
      <c r="E2" t="s" s="8"/>
    </row>
    <row r="3">
      <c r="A3"/>
      <c r="B3"/>
      <c r="C3"/>
      <c r="D3"/>
      <c r="E3" t="s" s="8"/>
    </row>
    <row r="4">
      <c r="A4" t="s" s="9">
        <v>85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86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87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3</v>
      </c>
      <c r="D2" t="s" s="7">
        <v>88</v>
      </c>
      <c r="E2" t="s" s="8"/>
    </row>
    <row r="3">
      <c r="A3"/>
      <c r="B3"/>
      <c r="C3"/>
      <c r="D3"/>
      <c r="E3" t="s" s="8"/>
    </row>
    <row r="4">
      <c r="A4" t="s" s="9">
        <v>89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90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B2*0.0166666667</f>
        <v>0.016667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0.016667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B2*3</f>
        <v>0.05</v>
      </c>
      <c r="D6" t="s">
        <v>3</v>
      </c>
      <c r="E6" t="s" s="8"/>
    </row>
    <row r="7">
      <c r="A7"/>
      <c r="B7" t="s">
        <v>20</v>
      </c>
      <c r="C7" s="10">
        <f>B2*0.69</f>
        <v>0.0115</v>
      </c>
      <c r="D7" t="s">
        <v>21</v>
      </c>
      <c r="E7" t="s" s="8"/>
    </row>
    <row r="8">
      <c r="A8"/>
      <c r="B8" t="s">
        <v>22</v>
      </c>
      <c r="C8" s="10">
        <f>B2*2.6</f>
        <v>0.043333</v>
      </c>
      <c r="D8" t="s">
        <v>21</v>
      </c>
      <c r="E8" t="s" s="8"/>
    </row>
    <row r="9">
      <c r="A9"/>
      <c r="B9" t="s">
        <v>23</v>
      </c>
      <c r="C9" s="10">
        <f>B2*0.5</f>
        <v>0.008333</v>
      </c>
      <c r="D9" t="s">
        <v>21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12</v>
      </c>
      <c r="B2" s="12">
        <v>0.05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B2*0.66</f>
        <v>0.033</v>
      </c>
      <c r="D6" t="s">
        <v>21</v>
      </c>
      <c r="E6" t="s" s="8"/>
    </row>
    <row r="7">
      <c r="A7"/>
      <c r="B7" t="s">
        <v>27</v>
      </c>
      <c r="C7" s="10">
        <f>B2*1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12</v>
      </c>
      <c r="B2" s="12">
        <v>0.033</v>
      </c>
      <c r="C2" t="s">
        <v>21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B2*9.0909090909</f>
        <v>0.3</v>
      </c>
      <c r="D6" t="s">
        <v>3</v>
      </c>
      <c r="E6" t="s" s="8"/>
    </row>
    <row r="7">
      <c r="A7"/>
      <c r="B7" t="s">
        <v>32</v>
      </c>
      <c r="C7" s="10">
        <f>B2*0.2272727273</f>
        <v>0.0075</v>
      </c>
      <c r="D7" t="s">
        <v>21</v>
      </c>
      <c r="E7" t="s" s="8"/>
    </row>
    <row r="8">
      <c r="A8"/>
      <c r="B8" t="s">
        <v>33</v>
      </c>
      <c r="C8" s="10">
        <f>B2*0.1363636364</f>
        <v>0.0045</v>
      </c>
      <c r="D8" t="s">
        <v>21</v>
      </c>
      <c r="E8" t="s" s="8"/>
    </row>
    <row r="9">
      <c r="A9"/>
      <c r="B9" t="s">
        <v>34</v>
      </c>
      <c r="C9" s="10">
        <f>B2*0.0545454545</f>
        <v>0.0018</v>
      </c>
      <c r="D9" t="s">
        <v>21</v>
      </c>
      <c r="E9" t="s" s="8"/>
    </row>
    <row r="10">
      <c r="A10"/>
      <c r="B10" t="s">
        <v>35</v>
      </c>
      <c r="C10" s="10">
        <f>B2*0.0363636364</f>
        <v>0.0012</v>
      </c>
      <c r="D10" t="s">
        <v>21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12</v>
      </c>
      <c r="B2" s="12">
        <v>0.0115</v>
      </c>
      <c r="C2" t="s">
        <v>21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B2*0.7142857143</f>
        <v>0.008214</v>
      </c>
      <c r="D6" t="s">
        <v>21</v>
      </c>
      <c r="E6" t="s" s="8"/>
    </row>
    <row r="7">
      <c r="A7"/>
      <c r="B7" t="s">
        <v>40</v>
      </c>
      <c r="C7" s="10">
        <f>B2*0.2857142857</f>
        <v>0.003286</v>
      </c>
      <c r="D7" t="s">
        <v>41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12</v>
      </c>
      <c r="B2" s="12">
        <v>0.723732</v>
      </c>
      <c r="C2" t="s">
        <v>21</v>
      </c>
      <c r="D2" t="s" s="7">
        <v>43</v>
      </c>
      <c r="E2" t="s" s="8"/>
    </row>
    <row r="3">
      <c r="A3" t="s" s="3">
        <v>44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45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46</v>
      </c>
      <c r="C7" s="10">
        <f>B2*0.6</f>
        <v>0.434239</v>
      </c>
      <c r="D7" t="s">
        <v>21</v>
      </c>
      <c r="E7" t="s" s="8"/>
    </row>
    <row r="8">
      <c r="A8"/>
      <c r="B8" t="s">
        <v>47</v>
      </c>
      <c r="C8" s="10">
        <f>B2*2.4096385542</f>
        <v>1.743931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12</v>
      </c>
      <c r="B2" s="12">
        <v>1.743931</v>
      </c>
      <c r="C2" t="s">
        <v>3</v>
      </c>
      <c r="D2" t="s" s="7">
        <v>49</v>
      </c>
      <c r="E2" t="s" s="8"/>
    </row>
    <row r="3">
      <c r="A3" t="s" s="3">
        <v>44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50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51</v>
      </c>
      <c r="C7" s="10">
        <f>B2*1</f>
        <v>1.743931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12</v>
      </c>
      <c r="B2" s="12">
        <v>0.043333</v>
      </c>
      <c r="C2" t="s">
        <v>21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55</v>
      </c>
      <c r="C6" s="10">
        <f>B2*0.4807692308</f>
        <v>0.020833</v>
      </c>
      <c r="D6" t="s">
        <v>41</v>
      </c>
      <c r="E6" t="s" s="8"/>
    </row>
    <row r="7">
      <c r="A7"/>
      <c r="B7" t="s">
        <v>56</v>
      </c>
      <c r="C7" s="10">
        <f>B2*3.8461538462</f>
        <v>0.166667</v>
      </c>
      <c r="D7" t="s">
        <v>3</v>
      </c>
      <c r="E7" t="s" s="8"/>
    </row>
    <row r="8">
      <c r="A8"/>
      <c r="B8" t="s">
        <v>57</v>
      </c>
      <c r="C8" s="10">
        <f>B2*0.25</f>
        <v>0.010833</v>
      </c>
      <c r="D8" t="s">
        <v>21</v>
      </c>
      <c r="E8" t="s" s="8"/>
    </row>
    <row r="9">
      <c r="A9"/>
      <c r="B9" t="s">
        <v>58</v>
      </c>
      <c r="C9" s="10">
        <f>B2*3.8461538462</f>
        <v>0.166667</v>
      </c>
      <c r="D9" t="s">
        <v>3</v>
      </c>
      <c r="E9" t="s" s="8"/>
    </row>
    <row r="10">
      <c r="A10"/>
      <c r="B10" t="s">
        <v>32</v>
      </c>
      <c r="C10" s="10">
        <f>B2*0.0576923077</f>
        <v>0.0025</v>
      </c>
      <c r="D10" t="s">
        <v>21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