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<sst xmlns="http://schemas.openxmlformats.org/spreadsheetml/2006/main" count="91" uniqueCount="91">
  <si>
    <t>Fiche technique</t>
  </si>
  <si>
    <t>Nom</t>
  </si>
  <si>
    <t>SAUCE ANDALOUSE</t>
  </si>
  <si>
    <t>Code</t>
  </si>
  <si>
    <t>GRO_CDC_203D</t>
  </si>
  <si>
    <t>Classe</t>
  </si>
  <si>
    <t>Sauces collectivité (GRO.SAUCES)</t>
  </si>
  <si>
    <t>Statut</t>
  </si>
  <si>
    <t>publie</t>
  </si>
  <si>
    <t>Verrouillée</t>
  </si>
  <si>
    <t>Oui — Corpus CDC (Cuisine de Collectivité) — scission de GRO_CDC_203 (Sauce mayonnaise et ses variantes), Chapitre 11</t>
  </si>
  <si>
    <t>Source bibliographique</t>
  </si>
  <si>
    <t>La Cuisine de Collectivité (BPI.CDC)</t>
  </si>
  <si>
    <t>Provenance</t>
  </si>
  <si>
    <t>Quantité de référence</t>
  </si>
  <si>
    <t>100 pc</t>
  </si>
  <si>
    <t>Coût de revient (qt de référence)</t>
  </si>
  <si>
    <t>Coût unitaire</t>
  </si>
  <si>
    <t>Quantité demandée pour cet export</t>
  </si>
  <si>
    <t>Coût de revient total pour cette quantité</t>
  </si>
  <si>
    <t>Export généré le</t>
  </si>
  <si>
    <t>12/08/2026 08:57</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</si>
  <si>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</si>
  <si>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</si>
  <si>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</si>
  <si>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</si>
  <si>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</si>
  <si>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</si>
  <si>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</si>
  <si>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</si>
  <si>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</si>
  <si>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</si>
  <si>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EPI-PIMENT-CAYE</t>
  </si>
  <si>
    <t>Piment de Cayenne</t>
  </si>
  <si>
    <t>Épices en poudre et graines</t>
  </si>
  <si>
    <t>kg</t>
  </si>
  <si>
    <t>EPI-POIVRE-NOIR</t>
  </si>
  <si>
    <t>Poivre noir moulu</t>
  </si>
  <si>
    <t>RNME101411</t>
  </si>
  <si>
    <t>Moutarde de Dijon seau 5kg</t>
  </si>
  <si>
    <t>Assaisonnements et corps gras</t>
  </si>
  <si>
    <t>RNME101418</t>
  </si>
  <si>
    <t>Vinaigre d'alcool blanc 1,5L</t>
  </si>
  <si>
    <t>u</t>
  </si>
  <si>
    <t>HUI-TOURNESOL</t>
  </si>
  <si>
    <t>Huile de tournesol raffinée vrac</t>
  </si>
  <si>
    <t>Huiles végétales</t>
  </si>
  <si>
    <t>lt</t>
  </si>
  <si>
    <t>RNM57230909</t>
  </si>
  <si>
    <t>POIVRON rouge Maroc cat.I gros</t>
  </si>
  <si>
    <t>Légumes</t>
  </si>
  <si>
    <t>OVO-JAUNE-LIQ</t>
  </si>
  <si>
    <t>Jaune d'oeuf liquide pasteurisé</t>
  </si>
  <si>
    <t>Ovoproduits</t>
  </si>
  <si>
    <t>SEL-FIN</t>
  </si>
  <si>
    <t>Sel fin de cuisine</t>
  </si>
  <si>
    <t>Sels et condiments de base</t>
  </si>
  <si>
    <t>RNMS00865</t>
  </si>
  <si>
    <t>Tomates en dés surgelées IQF</t>
  </si>
  <si>
    <t>Légumes surgelés</t>
  </si>
  <si>
    <t>Total</t>
  </si>
  <si>
    <t>Niveau</t>
  </si>
  <si>
    <t>Composant</t>
  </si>
  <si>
    <t>Type</t>
  </si>
  <si>
    <t>Quantité (pour 100 pc)</t>
  </si>
  <si>
    <t>recette</t>
  </si>
  <si>
    <t>Sauces collectivité</t>
  </si>
  <si>
    <t xml:space="preserve">    ↳ SAUCE MAYONNAISE</t>
  </si>
  <si>
    <t xml:space="preserve">        ↳ Huile de tournesol raffinée vrac</t>
  </si>
  <si>
    <t>matiere</t>
  </si>
  <si>
    <t xml:space="preserve">        ↳ Vinaigre d'alcool blanc 1,5L</t>
  </si>
  <si>
    <t xml:space="preserve">        ↳ Sel fin de cuisine</t>
  </si>
  <si>
    <t xml:space="preserve">        ↳ Poivre noir moulu</t>
  </si>
  <si>
    <t xml:space="preserve">        ↳ Piment de Cayenne</t>
  </si>
  <si>
    <t xml:space="preserve">        ↳ Moutarde de Dijon seau 5kg</t>
  </si>
  <si>
    <t xml:space="preserve">        ↳ Jaune d'oeuf liquide pasteurisé</t>
  </si>
  <si>
    <t xml:space="preserve">    ↳ POIVRON rouge Maroc cat.I gros</t>
  </si>
  <si>
    <t xml:space="preserve">    ↳ Tomates en dés surgelées IQF</t>
  </si>
  <si>
    <t>Recette</t>
  </si>
  <si>
    <t>#</t>
  </si>
  <si>
    <t>Verbe</t>
  </si>
  <si>
    <t>Étape</t>
  </si>
  <si>
    <t>Précision technique</t>
  </si>
  <si>
    <t>Durée</t>
  </si>
  <si>
    <t>Incorporer à la mayonnaise de base les poivrons préalablement lavés, désinfectés, épépinés et taillés en petits cubes, ainsi que les dés de tomates décongelés.</t>
  </si>
  <si>
    <t>SAUCE MAYONNAISE</t>
  </si>
  <si>
    <t>Fiche technique — SAUCE ANDALOUSE</t>
  </si>
  <si>
    <t>SAUCE ANDALOUSE  GRO_CDC_203D</t>
  </si>
  <si>
    <t>1.</t>
  </si>
  <si>
    <t xml:space="preserve">    SAUCE MAYONNAISE</t>
  </si>
  <si>
    <t>↳ SAUCE MAYONNAISE  GRO_CDC_203A</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</si>
</sst>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8.20195</v>
      </c>
    </row>
    <row r="12">
      <c r="A12" t="s" s="3">
        <v>17</v>
      </c>
      <c r="B12" s="4">
        <v>0.0820195</v>
      </c>
    </row>
    <row r="13">
      <c r="A13"/>
      <c r="B13"/>
    </row>
    <row r="14">
      <c r="A14" t="s" s="5">
        <v>18</v>
      </c>
      <c r="B14" t="s" s="5">
        <v>15</v>
      </c>
    </row>
    <row r="15">
      <c r="A15" t="s" s="5">
        <v>19</v>
      </c>
      <c r="B15" s="6">
        <v>8.20195</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6"/>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100</v>
      </c>
      <c r="C3" t="s" s="10">
        <v>25</v>
      </c>
      <c r="D3"/>
      <c r="E3"/>
      <c r="F3"/>
    </row>
    <row r="4">
      <c r="A4" t="s">
        <v>26</v>
      </c>
      <c r="B4" s="11">
        <f>$B$2*B3</f>
        <v>100</v>
      </c>
      <c r="C4" t="str">
        <f>C3</f>
        <v>pc</v>
      </c>
      <c r="D4"/>
      <c r="E4"/>
      <c r="F4"/>
    </row>
    <row r="5">
      <c r="A5"/>
      <c r="B5"/>
      <c r="C5"/>
      <c r="D5"/>
      <c r="E5"/>
      <c r="F5"/>
    </row>
    <row r="6">
      <c r="A6" t="s" s="2">
        <v>3</v>
      </c>
      <c r="B6" t="s" s="2">
        <v>27</v>
      </c>
      <c r="C6" t="s" s="2">
        <v>5</v>
      </c>
      <c r="D6" t="s" s="2">
        <v>28</v>
      </c>
      <c r="E6" t="s" s="2">
        <v>29</v>
      </c>
      <c r="F6" t="s" s="2">
        <v>30</v>
      </c>
      <c r="G6" t="s" s="2">
        <v>31</v>
      </c>
    </row>
    <row r="7">
      <c r="A7" t="s">
        <v>32</v>
      </c>
      <c r="B7" t="s">
        <v>33</v>
      </c>
      <c r="C7" t="s">
        <v>34</v>
      </c>
      <c r="D7" s="9">
        <v>0.001</v>
      </c>
      <c r="E7" s="11">
        <f>D7*$B$2</f>
        <v>0.001</v>
      </c>
      <c r="F7" t="s">
        <v>35</v>
      </c>
      <c r="G7" s="4">
        <f>E7*9.8</f>
        <v>0.0098</v>
      </c>
    </row>
    <row r="8">
      <c r="A8" t="s">
        <v>36</v>
      </c>
      <c r="B8" t="s">
        <v>37</v>
      </c>
      <c r="C8" t="s">
        <v>34</v>
      </c>
      <c r="D8" s="9">
        <v>0.006</v>
      </c>
      <c r="E8" s="11">
        <f>D8*$B$2</f>
        <v>0.006</v>
      </c>
      <c r="F8" t="s">
        <v>35</v>
      </c>
      <c r="G8" s="4">
        <f>E8*12.5</f>
        <v>0.075</v>
      </c>
    </row>
    <row r="9">
      <c r="A9" t="s">
        <v>38</v>
      </c>
      <c r="B9" t="s">
        <v>39</v>
      </c>
      <c r="C9" t="s">
        <v>40</v>
      </c>
      <c r="D9" s="9">
        <v>0.09</v>
      </c>
      <c r="E9" s="11">
        <f>D9*$B$2</f>
        <v>0.09</v>
      </c>
      <c r="F9" t="s">
        <v>35</v>
      </c>
      <c r="G9" s="4">
        <f>E9*3.71</f>
        <v>0.3339</v>
      </c>
    </row>
    <row r="10">
      <c r="A10" t="s">
        <v>41</v>
      </c>
      <c r="B10" t="s">
        <v>42</v>
      </c>
      <c r="C10" t="s">
        <v>40</v>
      </c>
      <c r="D10" s="9">
        <v>0.3</v>
      </c>
      <c r="E10" s="11">
        <f>D10*$B$2</f>
        <v>0.3</v>
      </c>
      <c r="F10" t="s">
        <v>43</v>
      </c>
      <c r="G10" s="4">
        <f>E10*1.56</f>
        <v>0.468</v>
      </c>
    </row>
    <row r="11">
      <c r="A11" t="s">
        <v>44</v>
      </c>
      <c r="B11" t="s">
        <v>45</v>
      </c>
      <c r="C11" t="s">
        <v>46</v>
      </c>
      <c r="D11" s="9">
        <v>3</v>
      </c>
      <c r="E11" s="11">
        <f>D11*$B$2</f>
        <v>3</v>
      </c>
      <c r="F11" t="s">
        <v>47</v>
      </c>
      <c r="G11" s="4">
        <f>E11*1.05</f>
        <v>3.15</v>
      </c>
    </row>
    <row r="12">
      <c r="A12" t="s">
        <v>48</v>
      </c>
      <c r="B12" t="s">
        <v>49</v>
      </c>
      <c r="C12" t="s">
        <v>50</v>
      </c>
      <c r="D12" s="9">
        <v>0.4</v>
      </c>
      <c r="E12" s="11">
        <f>D12*$B$2</f>
        <v>0.4</v>
      </c>
      <c r="F12" t="s">
        <v>35</v>
      </c>
      <c r="G12" s="4">
        <f>E12*1.3</f>
        <v>0.52</v>
      </c>
    </row>
    <row r="13">
      <c r="A13" t="s">
        <v>51</v>
      </c>
      <c r="B13" t="s">
        <v>52</v>
      </c>
      <c r="C13" t="s">
        <v>53</v>
      </c>
      <c r="D13" s="9">
        <v>0.25</v>
      </c>
      <c r="E13" s="11">
        <f>D13*$B$2</f>
        <v>0.25</v>
      </c>
      <c r="F13" t="s">
        <v>35</v>
      </c>
      <c r="G13" s="4">
        <f>E13*5.8</f>
        <v>1.45</v>
      </c>
    </row>
    <row r="14">
      <c r="A14" t="s">
        <v>54</v>
      </c>
      <c r="B14" t="s">
        <v>55</v>
      </c>
      <c r="C14" t="s">
        <v>56</v>
      </c>
      <c r="D14" s="9">
        <v>0.015</v>
      </c>
      <c r="E14" s="11">
        <f>D14*$B$2</f>
        <v>0.015</v>
      </c>
      <c r="F14" t="s">
        <v>35</v>
      </c>
      <c r="G14" s="4">
        <f>E14*0.35</f>
        <v>0.00525</v>
      </c>
    </row>
    <row r="15">
      <c r="A15" t="s">
        <v>57</v>
      </c>
      <c r="B15" t="s">
        <v>58</v>
      </c>
      <c r="C15" t="s">
        <v>59</v>
      </c>
      <c r="D15" s="9">
        <v>0.75</v>
      </c>
      <c r="E15" s="11">
        <f>D15*$B$2</f>
        <v>0.75</v>
      </c>
      <c r="F15" t="s">
        <v>35</v>
      </c>
      <c r="G15" s="4">
        <f>E15*2.92</f>
        <v>2.19</v>
      </c>
    </row>
    <row r="16">
      <c r="A16"/>
      <c r="B16"/>
      <c r="C16"/>
      <c r="D16"/>
      <c r="E16"/>
      <c r="F16" t="s" s="3">
        <v>60</v>
      </c>
      <c r="G16" s="12">
        <f>SUM(G7:G15)</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61</v>
      </c>
      <c r="B1" t="s" s="2">
        <v>62</v>
      </c>
      <c r="C1" t="s" s="2">
        <v>63</v>
      </c>
      <c r="D1" t="s" s="2">
        <v>64</v>
      </c>
      <c r="E1" t="s" s="2">
        <v>30</v>
      </c>
      <c r="F1" t="s" s="2">
        <v>5</v>
      </c>
    </row>
    <row r="2">
      <c r="A2">
        <v>0</v>
      </c>
      <c r="B2" t="s">
        <v>2</v>
      </c>
      <c r="C2" t="s">
        <v>65</v>
      </c>
      <c r="D2" s="11">
        <v>100</v>
      </c>
      <c r="E2" t="s">
        <v>25</v>
      </c>
      <c r="F2" t="s">
        <v>66</v>
      </c>
    </row>
    <row r="3">
      <c r="A3">
        <v>1</v>
      </c>
      <c r="B3" t="s">
        <v>67</v>
      </c>
      <c r="C3" t="s">
        <v>65</v>
      </c>
      <c r="D3" s="11">
        <v>100</v>
      </c>
      <c r="E3" t="s">
        <v>25</v>
      </c>
      <c r="F3" t="s">
        <v>66</v>
      </c>
    </row>
    <row r="4">
      <c r="A4">
        <v>2</v>
      </c>
      <c r="B4" t="s">
        <v>68</v>
      </c>
      <c r="C4" t="s">
        <v>69</v>
      </c>
      <c r="D4" s="11">
        <v>3</v>
      </c>
      <c r="E4" t="s">
        <v>47</v>
      </c>
      <c r="F4" t="s">
        <v>46</v>
      </c>
    </row>
    <row r="5">
      <c r="A5">
        <v>2</v>
      </c>
      <c r="B5" t="s">
        <v>70</v>
      </c>
      <c r="C5" t="s">
        <v>69</v>
      </c>
      <c r="D5" s="11">
        <v>0.3</v>
      </c>
      <c r="E5" t="s">
        <v>47</v>
      </c>
      <c r="F5" t="s">
        <v>40</v>
      </c>
    </row>
    <row r="6">
      <c r="A6">
        <v>2</v>
      </c>
      <c r="B6" t="s">
        <v>71</v>
      </c>
      <c r="C6" t="s">
        <v>69</v>
      </c>
      <c r="D6" s="11">
        <v>0.015</v>
      </c>
      <c r="E6" t="s">
        <v>35</v>
      </c>
      <c r="F6" t="s">
        <v>56</v>
      </c>
    </row>
    <row r="7">
      <c r="A7">
        <v>2</v>
      </c>
      <c r="B7" t="s">
        <v>72</v>
      </c>
      <c r="C7" t="s">
        <v>69</v>
      </c>
      <c r="D7" s="11">
        <v>0.006</v>
      </c>
      <c r="E7" t="s">
        <v>35</v>
      </c>
      <c r="F7" t="s">
        <v>34</v>
      </c>
    </row>
    <row r="8">
      <c r="A8">
        <v>2</v>
      </c>
      <c r="B8" t="s">
        <v>73</v>
      </c>
      <c r="C8" t="s">
        <v>69</v>
      </c>
      <c r="D8" s="11">
        <v>0.001</v>
      </c>
      <c r="E8" t="s">
        <v>35</v>
      </c>
      <c r="F8" t="s">
        <v>34</v>
      </c>
    </row>
    <row r="9">
      <c r="A9">
        <v>2</v>
      </c>
      <c r="B9" t="s">
        <v>74</v>
      </c>
      <c r="C9" t="s">
        <v>69</v>
      </c>
      <c r="D9" s="11">
        <v>0.09</v>
      </c>
      <c r="E9" t="s">
        <v>35</v>
      </c>
      <c r="F9" t="s">
        <v>40</v>
      </c>
    </row>
    <row r="10">
      <c r="A10">
        <v>2</v>
      </c>
      <c r="B10" t="s">
        <v>75</v>
      </c>
      <c r="C10" t="s">
        <v>69</v>
      </c>
      <c r="D10" s="11">
        <v>0.25</v>
      </c>
      <c r="E10" t="s">
        <v>35</v>
      </c>
      <c r="F10" t="s">
        <v>53</v>
      </c>
    </row>
    <row r="11">
      <c r="A11">
        <v>1</v>
      </c>
      <c r="B11" t="s">
        <v>76</v>
      </c>
      <c r="C11" t="s">
        <v>69</v>
      </c>
      <c r="D11" s="11">
        <v>0.4</v>
      </c>
      <c r="E11" t="s">
        <v>35</v>
      </c>
      <c r="F11" t="s">
        <v>50</v>
      </c>
    </row>
    <row r="12">
      <c r="A12">
        <v>1</v>
      </c>
      <c r="B12" t="s">
        <v>77</v>
      </c>
      <c r="C12" t="s">
        <v>69</v>
      </c>
      <c r="D12" s="11">
        <v>0.75</v>
      </c>
      <c r="E12" t="s">
        <v>35</v>
      </c>
      <c r="F12" t="s">
        <v>59</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3"/>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78</v>
      </c>
      <c r="B1" t="s" s="2">
        <v>79</v>
      </c>
      <c r="C1" t="s" s="2">
        <v>80</v>
      </c>
      <c r="D1" t="s" s="2">
        <v>81</v>
      </c>
      <c r="E1" t="s" s="2">
        <v>82</v>
      </c>
      <c r="F1" t="s" s="2">
        <v>83</v>
      </c>
    </row>
    <row r="2">
      <c r="A2" t="s">
        <v>2</v>
      </c>
      <c r="B2">
        <v>1</v>
      </c>
      <c r="C2"/>
      <c r="D2" t="s" s="13">
        <v>84</v>
      </c>
      <c r="E2" t="s" s="13"/>
      <c r="F2"/>
    </row>
    <row r="3">
      <c r="A3" t="s">
        <v>85</v>
      </c>
      <c r="B3">
        <v>1</v>
      </c>
      <c r="C3"/>
      <c r="D3" t="inlineStr" s="13">
        <is>
          <t>Dans la cuve du batteur, au fouet, mélanger la moutarde, le sel, le poivre, le poivre de Cayenne, les jaunes d'œufs pasteurisés et un quart du volume du vinaigre. En deuxième vitesse, incorporer l'huile en filet régulier. En fin de montage de la mayonnaise, ajouter le reste du vinaigre. En troisième vitesse, serrer la mayonnaise pendant 2 minutes. Vérifier l'assaisonnement et la consistance de la sauce.</t>
        </is>
      </c>
      <c r="E3" t="s" s="13"/>
      <c r="F3"/>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0"/>
  <cols>
    <col min="1" max="1" width="22" customWidth="1"/>
    <col min="2" max="2" width="52" customWidth="1"/>
    <col min="3" max="3" width="14" customWidth="1"/>
    <col min="4" max="4" width="10" customWidth="1"/>
  </cols>
  <sheetData>
    <row r="1" customHeight="1" ht="24">
      <c r="A1" t="s" s="7">
        <v>86</v>
      </c>
      <c r="B1"/>
      <c r="C1"/>
      <c r="D1"/>
    </row>
    <row r="2">
      <c r="A2" t="str" s="14">
        <f>"GRO_CDC_203D · GRO.SAUCES · référence : "&amp;Besoins!B3&amp;" "&amp;Besoins!C3&amp;" · multiplicateur réglable sur la feuille ""Besoins"""</f>
        <v>GRO_CDC_203D · GRO.SAUCES · référence : 100 pc · multiplicateur réglable sur la feuille </v>
      </c>
      <c r="B2"/>
      <c r="C2"/>
      <c r="D2"/>
    </row>
    <row r="3">
      <c r="A3"/>
      <c r="B3"/>
      <c r="C3"/>
      <c r="D3"/>
    </row>
    <row r="4">
      <c r="A4" t="s" s="15">
        <v>87</v>
      </c>
      <c r="B4"/>
      <c r="C4"/>
      <c r="D4"/>
    </row>
    <row r="5">
      <c r="A5" t="s" s="16">
        <v>88</v>
      </c>
      <c r="B5" t="str" s="13">
        <f>Procedure!D2</f>
        <v>Incorporer à la mayonnaise de base les poivrons préalablement lavés, désinfectés, épépinés et taillés en petits cubes, ainsi que les dés de tomates décongelés.</v>
      </c>
      <c r="C5"/>
      <c r="D5"/>
    </row>
    <row r="6">
      <c r="A6"/>
      <c r="B6" t="s">
        <v>89</v>
      </c>
      <c r="C6" s="11">
        <f>'Besoins'!$B$2*100</f>
        <v>100</v>
      </c>
      <c r="D6" t="s">
        <v>25</v>
      </c>
    </row>
    <row r="7">
      <c r="A7"/>
      <c r="B7" t="str">
        <f>Besoins!B12</f>
        <v>POIVRON rouge Maroc cat.I gros</v>
      </c>
      <c r="C7" s="11">
        <f>Besoins!E12</f>
        <v>0.4</v>
      </c>
      <c r="D7" t="str">
        <f>Besoins!F12</f>
        <v>kg</v>
      </c>
    </row>
    <row r="8">
      <c r="A8"/>
      <c r="B8" t="str">
        <f>Besoins!B15</f>
        <v>Tomates en dés surgelées IQF</v>
      </c>
      <c r="C8" s="11">
        <f>Besoins!E15</f>
        <v>0.75</v>
      </c>
      <c r="D8" t="str">
        <f>Besoins!F15</f>
        <v>kg</v>
      </c>
    </row>
    <row r="9">
      <c r="A9"/>
      <c r="B9"/>
      <c r="C9"/>
      <c r="D9"/>
    </row>
    <row r="10">
      <c r="A10" t="s" s="15">
        <v>90</v>
      </c>
      <c r="B10"/>
      <c r="C10"/>
      <c r="D10"/>
    </row>
    <row r="11">
      <c r="A11" t="s" s="16">
        <v>88</v>
      </c>
      <c r="B11" t="str" s="13">
        <f>Procedure!D3</f>
        <v>Dans la cuve du batteur, au fouet, mélanger la moutarde, le sel, le poivre, le poivre de Cayenne, les jaunes d'œufs pasteurisés et un quart du volume du vinaigre. En deuxième vitesse, incorporer l'huile en filet régulier. En fin de montage de la mayonnaise, ajouter le reste du vinaigre. En troisième vitesse, serrer la mayonnaise pendant 2 minutes. Vérifier l'assaisonnement et la consistance de la sauce.</v>
      </c>
      <c r="C11"/>
      <c r="D11"/>
    </row>
    <row r="12">
      <c r="A12"/>
      <c r="B12" t="str">
        <f>Besoins!B11</f>
        <v>Huile de tournesol raffinée vrac</v>
      </c>
      <c r="C12" s="11">
        <f>Besoins!E11</f>
        <v>3</v>
      </c>
      <c r="D12" t="str">
        <f>Besoins!F11</f>
        <v>lt</v>
      </c>
    </row>
    <row r="13">
      <c r="A13"/>
      <c r="B13" t="str">
        <f>Besoins!B10</f>
        <v>Vinaigre d'alcool blanc 1,5L</v>
      </c>
      <c r="C13" s="11">
        <f>Besoins!E10</f>
        <v>0.3</v>
      </c>
      <c r="D13" t="str">
        <f>Besoins!F10</f>
        <v>lt</v>
      </c>
    </row>
    <row r="14">
      <c r="A14"/>
      <c r="B14" t="str">
        <f>Besoins!B14</f>
        <v>Sel fin de cuisine</v>
      </c>
      <c r="C14" s="11">
        <f>Besoins!E14</f>
        <v>0.015</v>
      </c>
      <c r="D14" t="str">
        <f>Besoins!F14</f>
        <v>kg</v>
      </c>
    </row>
    <row r="15">
      <c r="A15"/>
      <c r="B15" t="str">
        <f>Besoins!B8</f>
        <v>Poivre noir moulu</v>
      </c>
      <c r="C15" s="11">
        <f>Besoins!E8</f>
        <v>0.006</v>
      </c>
      <c r="D15" t="str">
        <f>Besoins!F8</f>
        <v>kg</v>
      </c>
    </row>
    <row r="16">
      <c r="A16"/>
      <c r="B16" t="str">
        <f>Besoins!B7</f>
        <v>Piment de Cayenne</v>
      </c>
      <c r="C16" s="11">
        <f>Besoins!E7</f>
        <v>0.001</v>
      </c>
      <c r="D16" t="str">
        <f>Besoins!F7</f>
        <v>kg</v>
      </c>
    </row>
    <row r="17">
      <c r="A17"/>
      <c r="B17" t="str">
        <f>Besoins!B9</f>
        <v>Moutarde de Dijon seau 5kg</v>
      </c>
      <c r="C17" s="11">
        <f>Besoins!E9</f>
        <v>0.09</v>
      </c>
      <c r="D17" t="str">
        <f>Besoins!F9</f>
        <v>kg</v>
      </c>
    </row>
    <row r="18">
      <c r="A18"/>
      <c r="B18" t="str">
        <f>Besoins!B13</f>
        <v>Jaune d'oeuf liquide pasteurisé</v>
      </c>
      <c r="C18" s="11">
        <f>Besoins!E13</f>
        <v>0.25</v>
      </c>
      <c r="D18" t="str">
        <f>Besoins!F13</f>
        <v>kg</v>
      </c>
    </row>
    <row r="19">
      <c r="A19"/>
      <c r="B19"/>
      <c r="C19"/>
      <c r="D19"/>
    </row>
    <row r="20">
      <c r="A20" t="s" s="17">
        <v>22</v>
      </c>
      <c r="B20"/>
      <c r="C20"/>
      <c r="D20"/>
    </row>
  </sheetData>
  <sheetProtection sheet="1"/>
  <mergeCells count="7">
    <mergeCell ref="A1:D1"/>
    <mergeCell ref="A2:D2"/>
    <mergeCell ref="A4:D4"/>
    <mergeCell ref="B5:D5"/>
    <mergeCell ref="A10:D10"/>
    <mergeCell ref="B11:D11"/>
    <mergeCell ref="A20:D20"/>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2026-08-12T06:57:32Z</dcterms:created>
  <dc:title>SAUCE ANDALOUSE</dc:title>
  <dc:subject/>
  <dc:creator>CUIS.web</dc:creator>
  <cp:lastModifiedBy/>
  <cp:keywords/>
  <dc:description>Export automatique — moteur récursif d'origine : Bernard Vandendaele</dc:description>
  <cp:category/>
  <dc:language>en-US</dc:language>
  <dcterms:modified xsi:type="dcterms:W3CDTF">2026-08-12T06:57:32Z</dcterms:modified>
  <cp:revision>1</cp:revision>
</cp:coreProperties>
</file>