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n bagnat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<sst xmlns="http://schemas.openxmlformats.org/spreadsheetml/2006/main" count="64" uniqueCount="64">
  <si>
    <t>Pan bagnat (Ferrandi)</t>
  </si>
  <si>
    <t>Annotations</t>
  </si>
  <si>
    <t>Quantité souhaitée</t>
  </si>
  <si>
    <t>kg</t>
  </si>
  <si>
    <t>référence : 1,51 kg</t>
  </si>
  <si>
    <t>Pan bagnat (Ferrandi)  FER-PANBAGNAT</t>
  </si>
  <si>
    <t>Ingrédients</t>
  </si>
  <si>
    <t xml:space="preserve">    Lait entier UHT 3,5% MG brique 1L</t>
  </si>
  <si>
    <t>lt</t>
  </si>
  <si>
    <t xml:space="preserve">    Farine de tradition française T65</t>
  </si>
  <si>
    <t xml:space="preserve">    Levain liquide (rafraîchi, Ferrandi) — voir l'onglet "Levain liquide (rafraîchi, Ferr"</t>
  </si>
  <si>
    <t xml:space="preserve">    Farine de blé T150 intégrale</t>
  </si>
  <si>
    <t xml:space="preserve">    Eau (robinet - moy. France 2026)</t>
  </si>
  <si>
    <t xml:space="preserve">    Sel fin de cuisine</t>
  </si>
  <si>
    <t xml:space="preserve">    Huile d'olive vierge extra</t>
  </si>
  <si>
    <t xml:space="preserve">    OEUF (P) (conv.)</t>
  </si>
  <si>
    <t>pc</t>
  </si>
  <si>
    <t xml:space="preserve">    miettes de thon au naturel</t>
  </si>
  <si>
    <t xml:space="preserve">    olives noires dénoyautées 30/33</t>
  </si>
  <si>
    <t xml:space="preserve">    anchois à l'huile d'olives</t>
  </si>
  <si>
    <t xml:space="preserve">    Tomate ronde fraîche — à réactualiser</t>
  </si>
  <si>
    <t xml:space="preserve">    oignon rouge cubes</t>
  </si>
  <si>
    <t xml:space="preserve">    ail haché</t>
  </si>
  <si>
    <t xml:space="preserve">    Piment vert frais — à réactualiser</t>
  </si>
  <si>
    <t xml:space="preserve">    Salade verte (laitue) — à réactualiser</t>
  </si>
  <si>
    <t xml:space="preserve">    Basilic frais — à réactualiser</t>
  </si>
  <si>
    <t>1.</t>
  </si>
  <si>
    <t>[FRASER] Frasez farine, lait, levain, boulez, croix incisée, fermentez en étuve jusqu'au craquèlement.</t>
  </si>
  <si>
    <t>ℹ 35°C</t>
  </si>
  <si>
    <t>2.</t>
  </si>
  <si>
    <t>[FRASER] Frasez les deux farines, l'eau, le levain de lait et le sel, pétrissez rapide, bassinage d'huile en filet en 3 fois.</t>
  </si>
  <si>
    <t>ℹ ≤24-25°C</t>
  </si>
  <si>
    <t>3.</t>
  </si>
  <si>
    <t>[POINTER] Pointez.</t>
  </si>
  <si>
    <t>4.</t>
  </si>
  <si>
    <t>[DIVISER] Divisez en 8, boulez, détendez, façonnez en disques épais, soudure au-dessus sur torchon.</t>
  </si>
  <si>
    <t>5.</t>
  </si>
  <si>
    <t>[APPRÊTER] Apprêt, retournez, grande incision en croix.</t>
  </si>
  <si>
    <t>6.</t>
  </si>
  <si>
    <t>[ENFOURNER] Enfournez avec buée.</t>
  </si>
  <si>
    <t>ℹ 250°C</t>
  </si>
  <si>
    <t>7.</t>
  </si>
  <si>
    <t>[FOURRER] Vinaigrette ail/oignon/piment, garnissez les pains coupés en deux de salade, tomates, œufs, olives, thon, anchois, basilic. Reposez avant dégustation.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</si>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</sst>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B2*0.0198675497</f>
        <v>0.03</v>
      </c>
      <c r="D6" t="s">
        <v>8</v>
      </c>
      <c r="E6" t="s" s="8"/>
    </row>
    <row r="7">
      <c r="A7"/>
      <c r="B7" t="s">
        <v>9</v>
      </c>
      <c r="C7" s="10">
        <f>B2*0.0662251656</f>
        <v>0.1</v>
      </c>
      <c r="D7" t="s">
        <v>3</v>
      </c>
      <c r="E7" t="s" s="8"/>
    </row>
    <row r="8">
      <c r="A8"/>
      <c r="B8" t="s">
        <v>10</v>
      </c>
      <c r="C8" s="10">
        <f>B2*0.0993377483</f>
        <v>0.15</v>
      </c>
      <c r="D8" t="s">
        <v>3</v>
      </c>
      <c r="E8" t="s" s="8"/>
    </row>
    <row r="9">
      <c r="A9"/>
      <c r="B9" t="s">
        <v>9</v>
      </c>
      <c r="C9" s="10">
        <f>B2*0.1655629139</f>
        <v>0.25</v>
      </c>
      <c r="D9" t="s">
        <v>3</v>
      </c>
      <c r="E9" t="s" s="8"/>
    </row>
    <row r="10">
      <c r="A10"/>
      <c r="B10" t="s">
        <v>11</v>
      </c>
      <c r="C10" s="10">
        <f>B2*0.1655629139</f>
        <v>0.25</v>
      </c>
      <c r="D10" t="s">
        <v>3</v>
      </c>
      <c r="E10" t="s" s="8"/>
    </row>
    <row r="11">
      <c r="A11"/>
      <c r="B11" t="s">
        <v>12</v>
      </c>
      <c r="C11" s="10">
        <f>B2*0.2483443709</f>
        <v>0.375</v>
      </c>
      <c r="D11" t="s">
        <v>8</v>
      </c>
      <c r="E11" t="s" s="8"/>
    </row>
    <row r="12">
      <c r="A12"/>
      <c r="B12" t="s">
        <v>13</v>
      </c>
      <c r="C12" s="10">
        <f>B2*0.0079470199</f>
        <v>0.012</v>
      </c>
      <c r="D12" t="s">
        <v>3</v>
      </c>
      <c r="E12" t="s" s="8"/>
    </row>
    <row r="13">
      <c r="A13"/>
      <c r="B13" t="s">
        <v>14</v>
      </c>
      <c r="C13" s="10">
        <f>B2*0.0331125828</f>
        <v>0.05</v>
      </c>
      <c r="D13" t="s">
        <v>8</v>
      </c>
      <c r="E13" t="s" s="8"/>
    </row>
    <row r="14">
      <c r="A14"/>
      <c r="B14" t="s">
        <v>15</v>
      </c>
      <c r="C14" s="10">
        <f>B2*6.6225165563</f>
        <v>10</v>
      </c>
      <c r="D14" t="s">
        <v>16</v>
      </c>
      <c r="E14" t="s" s="8"/>
    </row>
    <row r="15">
      <c r="A15"/>
      <c r="B15" t="s">
        <v>17</v>
      </c>
      <c r="C15" s="10">
        <f>B2*0.2649006623</f>
        <v>0.4</v>
      </c>
      <c r="D15" t="s">
        <v>3</v>
      </c>
      <c r="E15" t="s" s="8"/>
    </row>
    <row r="16">
      <c r="A16"/>
      <c r="B16" t="s">
        <v>18</v>
      </c>
      <c r="C16" s="10">
        <f>B2*0.0529801325</f>
        <v>0.08</v>
      </c>
      <c r="D16" t="s">
        <v>3</v>
      </c>
      <c r="E16" t="s" s="8"/>
    </row>
    <row r="17">
      <c r="A17"/>
      <c r="B17" t="s">
        <v>19</v>
      </c>
      <c r="C17" s="10">
        <f>B2*0.0331125828</f>
        <v>0.05</v>
      </c>
      <c r="D17" t="s">
        <v>3</v>
      </c>
      <c r="E17" t="s" s="8"/>
    </row>
    <row r="18">
      <c r="A18"/>
      <c r="B18" t="s">
        <v>20</v>
      </c>
      <c r="C18" s="10">
        <f>B2*0.1986754967</f>
        <v>0.3</v>
      </c>
      <c r="D18" t="s">
        <v>3</v>
      </c>
      <c r="E18" t="s" s="8"/>
    </row>
    <row r="19">
      <c r="A19"/>
      <c r="B19" t="s">
        <v>21</v>
      </c>
      <c r="C19" s="10">
        <f>B2*0.0662251656</f>
        <v>0.1</v>
      </c>
      <c r="D19" t="s">
        <v>3</v>
      </c>
      <c r="E19" t="s" s="8"/>
    </row>
    <row r="20">
      <c r="A20"/>
      <c r="B20" t="s">
        <v>22</v>
      </c>
      <c r="C20" s="10">
        <f>B2*0.0132450331</f>
        <v>0.02</v>
      </c>
      <c r="D20" t="s">
        <v>3</v>
      </c>
      <c r="E20" t="s" s="8"/>
    </row>
    <row r="21">
      <c r="A21"/>
      <c r="B21" t="s">
        <v>23</v>
      </c>
      <c r="C21" s="10">
        <f>B2*0.0198675497</f>
        <v>0.03</v>
      </c>
      <c r="D21" t="s">
        <v>3</v>
      </c>
      <c r="E21" t="s" s="8"/>
    </row>
    <row r="22">
      <c r="A22"/>
      <c r="B22" t="s">
        <v>24</v>
      </c>
      <c r="C22" s="10">
        <f>B2*0.0662251656</f>
        <v>0.1</v>
      </c>
      <c r="D22" t="s">
        <v>3</v>
      </c>
      <c r="E22" t="s" s="8"/>
    </row>
    <row r="23">
      <c r="A23"/>
      <c r="B23" t="s">
        <v>14</v>
      </c>
      <c r="C23" s="10">
        <f>B2*0.0198675497</f>
        <v>0.03</v>
      </c>
      <c r="D23" t="s">
        <v>8</v>
      </c>
      <c r="E23" t="s" s="8"/>
    </row>
    <row r="24">
      <c r="A24"/>
      <c r="B24" t="s">
        <v>25</v>
      </c>
      <c r="C24" s="10">
        <f>B2*0.0066225166</f>
        <v>0.01</v>
      </c>
      <c r="D24" t="s">
        <v>3</v>
      </c>
      <c r="E24" t="s" s="8"/>
    </row>
    <row r="25">
      <c r="A25"/>
      <c r="B25"/>
      <c r="C25"/>
      <c r="D25"/>
      <c r="E25" t="s" s="8"/>
    </row>
    <row r="26">
      <c r="A26" t="s" s="11">
        <v>26</v>
      </c>
      <c r="B26" t="s" s="12">
        <v>27</v>
      </c>
      <c r="C26"/>
      <c r="D26"/>
      <c r="E26" t="s" s="8"/>
    </row>
    <row r="27">
      <c r="A27"/>
      <c r="B27" t="s">
        <v>7</v>
      </c>
      <c r="C27" s="10">
        <f>B2*0.0198675497</f>
        <v>0.03</v>
      </c>
      <c r="D27" t="s">
        <v>8</v>
      </c>
      <c r="E27" t="s" s="8"/>
    </row>
    <row r="28">
      <c r="A28"/>
      <c r="B28" t="s">
        <v>9</v>
      </c>
      <c r="C28" s="10">
        <f>B2*0.0662251656</f>
        <v>0.1</v>
      </c>
      <c r="D28" t="s">
        <v>3</v>
      </c>
      <c r="E28" t="s" s="8"/>
    </row>
    <row r="29">
      <c r="A29"/>
      <c r="B29" t="s">
        <v>10</v>
      </c>
      <c r="C29" s="10">
        <f>B2*0.0993377483</f>
        <v>0.15</v>
      </c>
      <c r="D29" t="s">
        <v>3</v>
      </c>
      <c r="E29" t="s" s="8"/>
    </row>
    <row r="30">
      <c r="A30"/>
      <c r="B30" t="s" s="3">
        <v>28</v>
      </c>
      <c r="C30"/>
      <c r="D30"/>
      <c r="E30" t="s" s="8"/>
    </row>
    <row r="31">
      <c r="A31" t="s" s="11">
        <v>29</v>
      </c>
      <c r="B31" t="s" s="12">
        <v>30</v>
      </c>
      <c r="C31"/>
      <c r="D31"/>
      <c r="E31" t="s" s="8"/>
    </row>
    <row r="32">
      <c r="A32"/>
      <c r="B32" t="s">
        <v>9</v>
      </c>
      <c r="C32" s="10">
        <f>B2*0.1655629139</f>
        <v>0.25</v>
      </c>
      <c r="D32" t="s">
        <v>3</v>
      </c>
      <c r="E32" t="s" s="8"/>
    </row>
    <row r="33">
      <c r="A33"/>
      <c r="B33" t="s">
        <v>11</v>
      </c>
      <c r="C33" s="10">
        <f>B2*0.1655629139</f>
        <v>0.25</v>
      </c>
      <c r="D33" t="s">
        <v>3</v>
      </c>
      <c r="E33" t="s" s="8"/>
    </row>
    <row r="34">
      <c r="A34"/>
      <c r="B34" t="s">
        <v>12</v>
      </c>
      <c r="C34" s="10">
        <f>B2*0.2483443709</f>
        <v>0.375</v>
      </c>
      <c r="D34" t="s">
        <v>8</v>
      </c>
      <c r="E34" t="s" s="8"/>
    </row>
    <row r="35">
      <c r="A35"/>
      <c r="B35" t="s">
        <v>13</v>
      </c>
      <c r="C35" s="10">
        <f>B2*0.0079470199</f>
        <v>0.012</v>
      </c>
      <c r="D35" t="s">
        <v>3</v>
      </c>
      <c r="E35" t="s" s="8"/>
    </row>
    <row r="36">
      <c r="A36"/>
      <c r="B36" t="s">
        <v>14</v>
      </c>
      <c r="C36" s="10">
        <f>B2*0.0331125828</f>
        <v>0.05</v>
      </c>
      <c r="D36" t="s">
        <v>8</v>
      </c>
      <c r="E36" t="s" s="8"/>
    </row>
    <row r="37">
      <c r="A37"/>
      <c r="B37" t="s" s="3">
        <v>31</v>
      </c>
      <c r="C37"/>
      <c r="D37"/>
      <c r="E37" t="s" s="8"/>
    </row>
    <row r="38">
      <c r="A38" t="s" s="11">
        <v>32</v>
      </c>
      <c r="B38" t="s" s="12">
        <v>33</v>
      </c>
      <c r="C38"/>
      <c r="D38"/>
      <c r="E38" t="s" s="8"/>
    </row>
    <row r="39">
      <c r="A39" t="s" s="11">
        <v>34</v>
      </c>
      <c r="B39" t="s" s="12">
        <v>35</v>
      </c>
      <c r="C39"/>
      <c r="D39"/>
      <c r="E39" t="s" s="8"/>
    </row>
    <row r="40">
      <c r="A40" t="s" s="11">
        <v>36</v>
      </c>
      <c r="B40" t="s" s="12">
        <v>37</v>
      </c>
      <c r="C40"/>
      <c r="D40"/>
      <c r="E40" t="s" s="8"/>
    </row>
    <row r="41">
      <c r="A41" t="s" s="11">
        <v>38</v>
      </c>
      <c r="B41" t="s" s="12">
        <v>39</v>
      </c>
      <c r="C41"/>
      <c r="D41"/>
      <c r="E41" t="s" s="8"/>
    </row>
    <row r="42">
      <c r="A42"/>
      <c r="B42" t="s" s="3">
        <v>40</v>
      </c>
      <c r="C42"/>
      <c r="D42"/>
      <c r="E42" t="s" s="8"/>
    </row>
    <row r="43">
      <c r="A43" t="s" s="11">
        <v>41</v>
      </c>
      <c r="B43" t="s" s="12">
        <v>42</v>
      </c>
      <c r="C43"/>
      <c r="D43"/>
      <c r="E43" t="s" s="8"/>
    </row>
    <row r="44">
      <c r="A44"/>
      <c r="B44" t="s">
        <v>22</v>
      </c>
      <c r="C44" s="10">
        <f>B2*0.0132450331</f>
        <v>0.02</v>
      </c>
      <c r="D44" t="s">
        <v>3</v>
      </c>
      <c r="E44" t="s" s="8"/>
    </row>
    <row r="45">
      <c r="A45"/>
      <c r="B45" t="s">
        <v>21</v>
      </c>
      <c r="C45" s="10">
        <f>B2*0.0662251656</f>
        <v>0.1</v>
      </c>
      <c r="D45" t="s">
        <v>3</v>
      </c>
      <c r="E45" t="s" s="8"/>
    </row>
    <row r="46">
      <c r="A46"/>
      <c r="B46" t="s">
        <v>23</v>
      </c>
      <c r="C46" s="10">
        <f>B2*0.0198675497</f>
        <v>0.03</v>
      </c>
      <c r="D46" t="s">
        <v>3</v>
      </c>
      <c r="E46" t="s" s="8"/>
    </row>
    <row r="47">
      <c r="A47"/>
      <c r="B47" t="s">
        <v>24</v>
      </c>
      <c r="C47" s="10">
        <f>B2*0.0662251656</f>
        <v>0.1</v>
      </c>
      <c r="D47" t="s">
        <v>3</v>
      </c>
      <c r="E47" t="s" s="8"/>
    </row>
    <row r="48">
      <c r="A48"/>
      <c r="B48" t="s">
        <v>20</v>
      </c>
      <c r="C48" s="10">
        <f>B2*0.1986754967</f>
        <v>0.3</v>
      </c>
      <c r="D48" t="s">
        <v>3</v>
      </c>
      <c r="E48" t="s" s="8"/>
    </row>
    <row r="49">
      <c r="A49"/>
      <c r="B49" t="s">
        <v>15</v>
      </c>
      <c r="C49" s="10">
        <f>B2*6.6225165563</f>
        <v>10</v>
      </c>
      <c r="D49" t="s">
        <v>16</v>
      </c>
      <c r="E49" t="s" s="8"/>
    </row>
    <row r="50">
      <c r="A50"/>
      <c r="B50" t="s">
        <v>18</v>
      </c>
      <c r="C50" s="10">
        <f>B2*0.0529801325</f>
        <v>0.08</v>
      </c>
      <c r="D50" t="s">
        <v>3</v>
      </c>
      <c r="E50" t="s" s="8"/>
    </row>
    <row r="51">
      <c r="A51"/>
      <c r="B51" t="s">
        <v>17</v>
      </c>
      <c r="C51" s="10">
        <f>B2*0.2649006623</f>
        <v>0.4</v>
      </c>
      <c r="D51" t="s">
        <v>3</v>
      </c>
      <c r="E51" t="s" s="8"/>
    </row>
    <row r="52">
      <c r="A52"/>
      <c r="B52" t="s">
        <v>19</v>
      </c>
      <c r="C52" s="10">
        <f>B2*0.0331125828</f>
        <v>0.05</v>
      </c>
      <c r="D52" t="s">
        <v>3</v>
      </c>
      <c r="E52" t="s" s="8"/>
    </row>
    <row r="53">
      <c r="A53"/>
      <c r="B53" t="s">
        <v>25</v>
      </c>
      <c r="C53" s="10">
        <f>B2*0.0066225166</f>
        <v>0.01</v>
      </c>
      <c r="D53" t="s">
        <v>3</v>
      </c>
      <c r="E53" t="s" s="8"/>
    </row>
    <row r="54">
      <c r="A54" t="s" s="13">
        <v>43</v>
      </c>
      <c r="B54"/>
      <c r="C54"/>
      <c r="D54"/>
      <c r="E54" t="s" s="8"/>
    </row>
  </sheetData>
  <sheetProtection sheet="1"/>
  <mergeCells count="13">
    <mergeCell ref="A1:D1"/>
    <mergeCell ref="A4:D4"/>
    <mergeCell ref="B26:D26"/>
    <mergeCell ref="B30:D30"/>
    <mergeCell ref="B31:D31"/>
    <mergeCell ref="B37:D37"/>
    <mergeCell ref="B38:D38"/>
    <mergeCell ref="B39:D39"/>
    <mergeCell ref="B40:D40"/>
    <mergeCell ref="B41:D41"/>
    <mergeCell ref="B42:D42"/>
    <mergeCell ref="B43:D43"/>
    <mergeCell ref="A54:D5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45</v>
      </c>
      <c r="B2" s="14">
        <v>0.15</v>
      </c>
      <c r="C2" t="s">
        <v>3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B2*0.2</f>
        <v>0.03</v>
      </c>
      <c r="D6" t="s">
        <v>3</v>
      </c>
      <c r="E6" t="s" s="8"/>
    </row>
    <row r="7">
      <c r="A7"/>
      <c r="B7" t="s">
        <v>12</v>
      </c>
      <c r="C7" s="10">
        <f>B2*0.4</f>
        <v>0.06</v>
      </c>
      <c r="D7" t="s">
        <v>8</v>
      </c>
      <c r="E7" t="s" s="8"/>
    </row>
    <row r="8">
      <c r="A8"/>
      <c r="B8" t="s">
        <v>9</v>
      </c>
      <c r="C8" s="10">
        <f>B2*0.4</f>
        <v>0.06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26</v>
      </c>
      <c r="B10" t="s" s="12">
        <v>49</v>
      </c>
      <c r="C10"/>
      <c r="D10"/>
      <c r="E10" t="s" s="8"/>
    </row>
    <row r="11">
      <c r="A11"/>
      <c r="B11" t="s">
        <v>12</v>
      </c>
      <c r="C11" s="10">
        <f>B2*0.4</f>
        <v>0.06</v>
      </c>
      <c r="D11" t="s">
        <v>8</v>
      </c>
      <c r="E11" t="s" s="8"/>
    </row>
    <row r="12">
      <c r="A12"/>
      <c r="B12" t="s" s="3">
        <v>50</v>
      </c>
      <c r="C12"/>
      <c r="D12"/>
      <c r="E12" t="s" s="8"/>
    </row>
    <row r="13">
      <c r="A13" t="s" s="11">
        <v>29</v>
      </c>
      <c r="B13" t="s" s="12">
        <v>51</v>
      </c>
      <c r="C13"/>
      <c r="D13"/>
      <c r="E13" t="s" s="8"/>
    </row>
    <row r="14">
      <c r="A14"/>
      <c r="B14" t="s">
        <v>48</v>
      </c>
      <c r="C14" s="10">
        <f>B2*0.2</f>
        <v>0.03</v>
      </c>
      <c r="D14" t="s">
        <v>3</v>
      </c>
      <c r="E14" t="s" s="8"/>
    </row>
    <row r="15">
      <c r="A15" t="s" s="11">
        <v>32</v>
      </c>
      <c r="B15" t="s" s="12">
        <v>52</v>
      </c>
      <c r="C15"/>
      <c r="D15"/>
      <c r="E15" t="s" s="8"/>
    </row>
    <row r="16">
      <c r="A16"/>
      <c r="B16" t="s">
        <v>9</v>
      </c>
      <c r="C16" s="10">
        <f>B2*0.4</f>
        <v>0.06</v>
      </c>
      <c r="D16" t="s">
        <v>3</v>
      </c>
      <c r="E16" t="s" s="8"/>
    </row>
    <row r="17">
      <c r="A17" t="s" s="11">
        <v>34</v>
      </c>
      <c r="B17" t="s" s="12">
        <v>53</v>
      </c>
      <c r="C17"/>
      <c r="D17"/>
      <c r="E17" t="s" s="8"/>
    </row>
    <row r="18">
      <c r="A18"/>
      <c r="B18" t="s" s="3">
        <v>54</v>
      </c>
      <c r="C18"/>
      <c r="D18"/>
      <c r="E18" t="s" s="8"/>
    </row>
    <row r="19">
      <c r="A19" t="s" s="13">
        <v>43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45</v>
      </c>
      <c r="B2" s="14">
        <v>0.03</v>
      </c>
      <c r="C2" t="s">
        <v>3</v>
      </c>
      <c r="D2" t="s" s="7">
        <v>56</v>
      </c>
      <c r="E2" t="s" s="8"/>
    </row>
    <row r="3">
      <c r="A3"/>
      <c r="B3"/>
      <c r="C3"/>
      <c r="D3"/>
      <c r="E3" t="s" s="8"/>
    </row>
    <row r="4">
      <c r="A4" t="s" s="9">
        <v>57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58</v>
      </c>
      <c r="C6" s="10">
        <f>B2*0.0263157895</f>
        <v>0.000789</v>
      </c>
      <c r="D6" t="s">
        <v>3</v>
      </c>
      <c r="E6" t="s" s="8"/>
    </row>
    <row r="7">
      <c r="A7"/>
      <c r="B7" t="s">
        <v>12</v>
      </c>
      <c r="C7" s="10">
        <f>B2*0.5263157895</f>
        <v>0.015789</v>
      </c>
      <c r="D7" t="s">
        <v>8</v>
      </c>
      <c r="E7" t="s" s="8"/>
    </row>
    <row r="8">
      <c r="A8"/>
      <c r="B8" t="s">
        <v>59</v>
      </c>
      <c r="C8" s="10">
        <f>B2*0.4473684211</f>
        <v>0.013421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26</v>
      </c>
      <c r="B10" t="s" s="12">
        <v>60</v>
      </c>
      <c r="C10"/>
      <c r="D10"/>
      <c r="E10" t="s" s="8"/>
    </row>
    <row r="11">
      <c r="A11"/>
      <c r="B11" t="s">
        <v>58</v>
      </c>
      <c r="C11" s="10">
        <f>B2*0.0263157895</f>
        <v>0.000789</v>
      </c>
      <c r="D11" t="s">
        <v>3</v>
      </c>
      <c r="E11" t="s" s="8"/>
    </row>
    <row r="12">
      <c r="A12"/>
      <c r="B12" t="s">
        <v>12</v>
      </c>
      <c r="C12" s="10">
        <f>B2*0.5263157895</f>
        <v>0.015789</v>
      </c>
      <c r="D12" t="s">
        <v>8</v>
      </c>
      <c r="E12" t="s" s="8"/>
    </row>
    <row r="13">
      <c r="A13"/>
      <c r="B13" t="s" s="3">
        <v>50</v>
      </c>
      <c r="C13"/>
      <c r="D13"/>
      <c r="E13" t="s" s="8"/>
    </row>
    <row r="14">
      <c r="A14" t="s" s="11">
        <v>29</v>
      </c>
      <c r="B14" t="s" s="12">
        <v>61</v>
      </c>
      <c r="C14"/>
      <c r="D14"/>
      <c r="E14" t="s" s="8"/>
    </row>
    <row r="15">
      <c r="A15"/>
      <c r="B15" t="s">
        <v>59</v>
      </c>
      <c r="C15" s="10">
        <f>B2*0.4473684211</f>
        <v>0.013421</v>
      </c>
      <c r="D15" t="s">
        <v>3</v>
      </c>
      <c r="E15" t="s" s="8"/>
    </row>
    <row r="16">
      <c r="A16" t="s" s="11">
        <v>32</v>
      </c>
      <c r="B16" t="s" s="12">
        <v>62</v>
      </c>
      <c r="C16"/>
      <c r="D16"/>
      <c r="E16" t="s" s="8"/>
    </row>
    <row r="17">
      <c r="A17"/>
      <c r="B17" t="s" s="3">
        <v>63</v>
      </c>
      <c r="C17"/>
      <c r="D17"/>
      <c r="E17" t="s" s="8"/>
    </row>
    <row r="18">
      <c r="A18" t="s" s="13">
        <v>43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2026-09-15T11:12:41Z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2026-09-15T11:12:41Z</dcterms:modified>
  <cp:revision>1</cp:revision>
</cp:coreProperties>
</file>