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<sst xmlns="http://schemas.openxmlformats.org/spreadsheetml/2006/main" count="106" uniqueCount="106">
  <si>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</si>
  <si>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</si>
  <si>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Flammekueche (Ferrandi)</t>
  </si>
  <si>
    <t>Code</t>
  </si>
  <si>
    <t>FER-FLAMME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</si>
  <si>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</si>
  <si>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</si>
  <si>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</si>
  <si>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</si>
  <si>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</si>
  <si>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</si>
  <si>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</si>
  <si>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</si>
  <si>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</si>
  <si>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</si>
  <si>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</si>
  <si>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</si>
  <si>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</si>
  <si>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</si>
  <si>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</si>
  <si>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</si>
  <si>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</si>
  <si>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</si>
  <si>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</si>
  <si>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</si>
  <si>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</si>
  <si>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</si>
  <si>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</si>
  <si>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</si>
  <si>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</si>
  <si>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</si>
  <si>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</si>
  <si>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</si>
  <si>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</si>
  <si>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</si>
  <si>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</si>
  <si>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</si>
  <si>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</si>
  <si>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</si>
  <si>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00001463</t>
  </si>
  <si>
    <t>lardons fumés découennés sans cartilage</t>
  </si>
  <si>
    <t>Charcuterie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</si>
  <si>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</si>
  <si>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</si>
  <si>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</si>
  <si>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</si>
  <si>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</si>
  <si>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</si>
  <si>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CREME-LIQ-35</t>
  </si>
  <si>
    <t>Crème liquide entière 35% MG UHT</t>
  </si>
  <si>
    <t>Laits et laits en poudre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</si>
  <si>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</si>
  <si>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</si>
  <si>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</si>
  <si>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</si>
  <si>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</si>
  <si>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</si>
  <si>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</si>
  <si>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</si>
  <si>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</si>
  <si>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</si>
  <si>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</si>
  <si>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</si>
  <si>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</si>
  <si>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</si>
  <si>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</si>
  <si>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</si>
  <si>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</si>
  <si>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</si>
  <si>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</si>
  <si>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</si>
  <si>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</si>
  <si>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</si>
  <si>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Crème liquide entière 35% MG UHT</t>
  </si>
  <si>
    <t xml:space="preserve">    ↳ fromage frais 0% MG</t>
  </si>
  <si>
    <t xml:space="preserve">    ↳ oignon rouge cubes</t>
  </si>
  <si>
    <t xml:space="preserve">    ↳ lardons fumés découennés sans cartilage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</si>
  <si>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</si>
  <si>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</si>
  <si>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</si>
  <si>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</si>
  <si>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</si>
  <si>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</si>
  <si>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</si>
  <si>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</si>
  <si>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</si>
  <si>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</si>
  <si>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</si>
  <si>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 avec rabat, toute la nuit au réfrigérateur.</t>
  </si>
  <si>
    <t>720 min (repos)</t>
  </si>
  <si>
    <t>DIVISER</t>
  </si>
  <si>
    <t>Divisez en 3, boulez, détendez, étalez en ovale sur plaques. Apprêt en étuve.</t>
  </si>
  <si>
    <t>45 min (repos)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</si>
  <si>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</si>
  <si>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</si>
  <si>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</si>
  <si>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</si>
  <si>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</si>
  <si>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12 min (cuisson)</t>
  </si>
  <si>
    <t>Fiche technique — Flammekueche (Ferrandi)</t>
  </si>
  <si>
    <t>Flammekueche (Ferrandi)  FER-FLAMME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</si>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</sst>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1.775526</v>
      </c>
    </row>
    <row r="12">
      <c r="A12" t="s" s="3">
        <v>17</v>
      </c>
      <c r="B12" s="4">
        <v>2.0888541176471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34</v>
      </c>
      <c r="D8" s="9">
        <v>0.15</v>
      </c>
      <c r="E8" s="11">
        <f>D8*$B$2</f>
        <v>0.15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E10*0.82</f>
        <v>0.41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E11*7.5</f>
        <v>0.15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35</v>
      </c>
      <c r="G12" s="4">
        <f>E12*6</f>
        <v>1.2</v>
      </c>
    </row>
    <row r="13">
      <c r="A13" t="s" s="12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25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0.85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69</v>
      </c>
      <c r="C4" t="s">
        <v>68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0.02</v>
      </c>
      <c r="E7" t="s">
        <v>35</v>
      </c>
      <c r="F7" t="s">
        <v>47</v>
      </c>
    </row>
    <row r="8">
      <c r="A8">
        <v>1</v>
      </c>
      <c r="B8" t="s">
        <v>73</v>
      </c>
      <c r="C8" t="s">
        <v>68</v>
      </c>
      <c r="D8" s="11">
        <v>0.2</v>
      </c>
      <c r="E8" t="s">
        <v>35</v>
      </c>
      <c r="F8" t="s">
        <v>50</v>
      </c>
    </row>
    <row r="9">
      <c r="A9">
        <v>1</v>
      </c>
      <c r="B9" t="s">
        <v>74</v>
      </c>
      <c r="C9" t="s">
        <v>68</v>
      </c>
      <c r="D9" s="11">
        <v>0.15</v>
      </c>
      <c r="E9" t="s">
        <v>25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0.2</v>
      </c>
      <c r="E10" t="s">
        <v>25</v>
      </c>
      <c r="F10" t="s">
        <v>53</v>
      </c>
    </row>
    <row r="11">
      <c r="A11">
        <v>1</v>
      </c>
      <c r="B11" t="s">
        <v>76</v>
      </c>
      <c r="C11" t="s">
        <v>68</v>
      </c>
      <c r="D11" s="11">
        <v>0.15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>
        <v>85</v>
      </c>
      <c r="F2" t="s">
        <v>86</v>
      </c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86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"FER-FLAMME · BOU.SNACKING · référence : "&amp;Besoins!B3&amp;" "&amp;Besoins!C3&amp;" · multiplicateur réglable sur la feuille ""Besoins"""</f>
        <v>FER-FLAMME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Besoins!B10</f>
        <v>Farine de tradition française T65</v>
      </c>
      <c r="C6" s="11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tr">
        <f>Besoins!B11</f>
        <v>Huile d'olive vierge extra</v>
      </c>
      <c r="C10" s="11">
        <f>Besoins!E11</f>
        <v>0.02</v>
      </c>
      <c r="D10" t="str">
        <f>Besoins!F11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102</v>
      </c>
      <c r="B12" t="str" s="14">
        <f>"[POINTER] "&amp;Procedure!D3</f>
        <v>[POINTER] Pointez avec rabat, toute la nuit au réfrigérateur.</v>
      </c>
      <c r="C12"/>
      <c r="D12"/>
    </row>
    <row r="13">
      <c r="A13" t="s" s="17">
        <v>103</v>
      </c>
      <c r="B13" t="str" s="14">
        <f>"[DIVISER] "&amp;Procedure!D4</f>
        <v>[DIVISER] Divisez en 3, boulez, détendez, étalez en ovale sur plaques. Apprêt en étuve.</v>
      </c>
      <c r="C13"/>
      <c r="D13"/>
    </row>
    <row r="14">
      <c r="A14" t="s" s="17">
        <v>104</v>
      </c>
      <c r="B14" t="str" s="14">
        <f>"[MÉLANGER] "&amp;Procedure!D5</f>
        <v>[MÉLANGER] Mélangez crème et fromage blanc, assaisonnez. Émincez et suez les oignons.</v>
      </c>
      <c r="C14"/>
      <c r="D14"/>
    </row>
    <row r="15">
      <c r="A15"/>
      <c r="B15" t="str">
        <f>Besoins!B12</f>
        <v>Crème liquide entière 35% MG UHT</v>
      </c>
      <c r="C15" s="11">
        <f>Besoins!E12</f>
        <v>0.2</v>
      </c>
      <c r="D15" t="str">
        <f>Besoins!F12</f>
        <v>lt</v>
      </c>
    </row>
    <row r="16">
      <c r="A16"/>
      <c r="B16" t="str">
        <f>Besoins!B8</f>
        <v>fromage frais 0% MG</v>
      </c>
      <c r="C16" s="11">
        <f>Besoins!E8</f>
        <v>0.15</v>
      </c>
      <c r="D16" t="str">
        <f>Besoins!F8</f>
        <v>kg</v>
      </c>
    </row>
    <row r="17">
      <c r="A17"/>
      <c r="B17" t="str">
        <f>Besoins!B13</f>
        <v>oignon rouge cubes</v>
      </c>
      <c r="C17" s="11">
        <f>Besoins!E13</f>
        <v>0.2</v>
      </c>
      <c r="D17" t="str">
        <f>Besoins!F13</f>
        <v>kg</v>
      </c>
    </row>
    <row r="18">
      <c r="A18" t="s" s="17">
        <v>105</v>
      </c>
      <c r="B18" t="str" s="14">
        <f>"[ÉTENDRE] "&amp;Procedure!D6</f>
        <v>[ÉTENDRE] Étalez la crème, oignons, lardons. Enfournez four très chaud.</v>
      </c>
      <c r="C18"/>
      <c r="D18"/>
    </row>
    <row r="19">
      <c r="A19"/>
      <c r="B19" t="str">
        <f>Besoins!B9</f>
        <v>lardons fumés découennés sans cartilage</v>
      </c>
      <c r="C19" s="11">
        <f>Besoins!E9</f>
        <v>0.15</v>
      </c>
      <c r="D19" t="str">
        <f>Besoins!F9</f>
        <v>kg</v>
      </c>
    </row>
    <row r="20">
      <c r="A20"/>
      <c r="B20" t="str" s="18">
        <f>"ℹ "&amp;Procedure!E6</f>
        <v>ℹ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8:D18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2026-09-15T14:52:34Z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2026-09-15T14:52:34Z</dcterms:modified>
  <cp:revision>1</cp:revision>
</cp:coreProperties>
</file>